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I:\UGS\James.Adair\USSTS Documents\Advising\SEP Reports\"/>
    </mc:Choice>
  </mc:AlternateContent>
  <xr:revisionPtr revIDLastSave="0" documentId="13_ncr:1_{3EBAFA22-A202-4D0E-97B5-4F93FCC99595}" xr6:coauthVersionLast="36" xr6:coauthVersionMax="36" xr10:uidLastSave="{00000000-0000-0000-0000-000000000000}"/>
  <bookViews>
    <workbookView xWindow="0" yWindow="0" windowWidth="26775" windowHeight="11280" firstSheet="56" activeTab="66" xr2:uid="{00000000-000D-0000-FFFF-FFFF00000000}"/>
  </bookViews>
  <sheets>
    <sheet name="4-11-16" sheetId="43" r:id="rId1"/>
    <sheet name="5-9-16" sheetId="42" r:id="rId2"/>
    <sheet name="6-8-16" sheetId="41" r:id="rId3"/>
    <sheet name="7-13-16" sheetId="14" r:id="rId4"/>
    <sheet name="8-10-16" sheetId="19" r:id="rId5"/>
    <sheet name="9-14-16" sheetId="25" r:id="rId6"/>
    <sheet name="10-12-16" sheetId="30" r:id="rId7"/>
    <sheet name="11-9-16" sheetId="34" r:id="rId8"/>
    <sheet name="12-14-16" sheetId="44" r:id="rId9"/>
    <sheet name="1-18-17" sheetId="38" r:id="rId10"/>
    <sheet name="2-8-17" sheetId="39" r:id="rId11"/>
    <sheet name="3-8-17" sheetId="40" r:id="rId12"/>
    <sheet name="4-12-17" sheetId="45" r:id="rId13"/>
    <sheet name="5-8-17" sheetId="46" r:id="rId14"/>
    <sheet name="6-21-17" sheetId="47" r:id="rId15"/>
    <sheet name="7-12-17" sheetId="48" r:id="rId16"/>
    <sheet name="8-9-17" sheetId="49" r:id="rId17"/>
    <sheet name="9-13-17" sheetId="50" r:id="rId18"/>
    <sheet name="10-11-17" sheetId="51" r:id="rId19"/>
    <sheet name="11-15-17" sheetId="52" r:id="rId20"/>
    <sheet name="12-13-17" sheetId="53" r:id="rId21"/>
    <sheet name="1-10-18" sheetId="54" r:id="rId22"/>
    <sheet name="2-14-18" sheetId="55" r:id="rId23"/>
    <sheet name="3-21-18" sheetId="56" r:id="rId24"/>
    <sheet name="4-18-18" sheetId="57" r:id="rId25"/>
    <sheet name="5-9-18" sheetId="58" r:id="rId26"/>
    <sheet name="6-13-18" sheetId="59" r:id="rId27"/>
    <sheet name="7-18-18" sheetId="60" r:id="rId28"/>
    <sheet name="8-8-18" sheetId="61" r:id="rId29"/>
    <sheet name="9-12-18" sheetId="62" r:id="rId30"/>
    <sheet name="10-17-18" sheetId="63" r:id="rId31"/>
    <sheet name="11-28-18" sheetId="64" r:id="rId32"/>
    <sheet name="12-12-18" sheetId="65" r:id="rId33"/>
    <sheet name="1-9-19" sheetId="66" r:id="rId34"/>
    <sheet name="2-13-19" sheetId="67" r:id="rId35"/>
    <sheet name="3-20-19" sheetId="68" r:id="rId36"/>
    <sheet name="4-17-19" sheetId="69" r:id="rId37"/>
    <sheet name="5-15-19" sheetId="70" r:id="rId38"/>
    <sheet name="6-12-19" sheetId="71" r:id="rId39"/>
    <sheet name="7-17-19" sheetId="72" r:id="rId40"/>
    <sheet name="8-14-19" sheetId="73" r:id="rId41"/>
    <sheet name="9-11-19" sheetId="74" r:id="rId42"/>
    <sheet name="10-9-19" sheetId="75" r:id="rId43"/>
    <sheet name="11-13-19" sheetId="76" r:id="rId44"/>
    <sheet name="12-11-19" sheetId="77" r:id="rId45"/>
    <sheet name="1-15-20" sheetId="78" r:id="rId46"/>
    <sheet name="2-13-20" sheetId="79" r:id="rId47"/>
    <sheet name="3-18-20" sheetId="80" r:id="rId48"/>
    <sheet name="4-15-20" sheetId="81" r:id="rId49"/>
    <sheet name="5-13-20" sheetId="82" r:id="rId50"/>
    <sheet name="6-17-20" sheetId="83" r:id="rId51"/>
    <sheet name="7-15-20" sheetId="84" r:id="rId52"/>
    <sheet name="8-19-20" sheetId="85" r:id="rId53"/>
    <sheet name="5-19-21" sheetId="86" r:id="rId54"/>
    <sheet name="6-23-21" sheetId="87" r:id="rId55"/>
    <sheet name="7-21-21" sheetId="88" r:id="rId56"/>
    <sheet name="8-20-21" sheetId="90" r:id="rId57"/>
    <sheet name="9-21-21" sheetId="89" r:id="rId58"/>
    <sheet name="10-20-21" sheetId="91" r:id="rId59"/>
    <sheet name="11-17-21" sheetId="92" r:id="rId60"/>
    <sheet name="12-22-21" sheetId="93" r:id="rId61"/>
    <sheet name="1-19-22" sheetId="94" r:id="rId62"/>
    <sheet name="2-16-22" sheetId="95" r:id="rId63"/>
    <sheet name="3-16-22" sheetId="96" r:id="rId64"/>
    <sheet name="4-20-22" sheetId="97" r:id="rId65"/>
    <sheet name="Graph - Numbers" sheetId="16" r:id="rId66"/>
    <sheet name="Graph - Percentage" sheetId="6" r:id="rId67"/>
  </sheets>
  <definedNames>
    <definedName name="_xlnm.Print_Area" localSheetId="65">'Graph - Numbers'!$B$1:$D$36</definedName>
    <definedName name="_xlnm.Print_Area" localSheetId="66">'Graph - Percentage'!$B$1:$C$35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6" l="1"/>
  <c r="Y14" i="6"/>
  <c r="Y13" i="6"/>
  <c r="Y12" i="6"/>
  <c r="Y11" i="6"/>
  <c r="Y10" i="6"/>
  <c r="Y9" i="6"/>
  <c r="Y8" i="6"/>
  <c r="Y7" i="6"/>
  <c r="Y6" i="6"/>
  <c r="Y5" i="6"/>
  <c r="Y4" i="6"/>
  <c r="Y3" i="6"/>
  <c r="Y17" i="16"/>
  <c r="Y14" i="16"/>
  <c r="Y13" i="16"/>
  <c r="Y12" i="16"/>
  <c r="Y11" i="16"/>
  <c r="Y10" i="16"/>
  <c r="Y9" i="16"/>
  <c r="Y8" i="16"/>
  <c r="Y7" i="16"/>
  <c r="Y6" i="16"/>
  <c r="Y5" i="16"/>
  <c r="Y4" i="16"/>
  <c r="Y3" i="16"/>
  <c r="X14" i="6" l="1"/>
  <c r="X17" i="6" s="1"/>
  <c r="X13" i="6"/>
  <c r="X12" i="6"/>
  <c r="X11" i="6"/>
  <c r="X10" i="6"/>
  <c r="X9" i="6"/>
  <c r="X8" i="6"/>
  <c r="X7" i="6"/>
  <c r="X6" i="6"/>
  <c r="X5" i="6"/>
  <c r="X4" i="6"/>
  <c r="X3" i="6"/>
  <c r="X17" i="16"/>
  <c r="X14" i="16"/>
  <c r="X13" i="16"/>
  <c r="X12" i="16"/>
  <c r="X11" i="16"/>
  <c r="X10" i="16"/>
  <c r="X9" i="16"/>
  <c r="X8" i="16"/>
  <c r="X7" i="16"/>
  <c r="X6" i="16"/>
  <c r="X5" i="16"/>
  <c r="X4" i="16"/>
  <c r="X3" i="16"/>
  <c r="W14" i="6" l="1"/>
  <c r="W17" i="6" s="1"/>
  <c r="W13" i="6"/>
  <c r="W12" i="6"/>
  <c r="W11" i="6"/>
  <c r="W10" i="6"/>
  <c r="W9" i="6"/>
  <c r="W8" i="6"/>
  <c r="W7" i="6"/>
  <c r="W6" i="6"/>
  <c r="W5" i="6"/>
  <c r="W4" i="6"/>
  <c r="W3" i="6"/>
  <c r="W14" i="16"/>
  <c r="W17" i="16" s="1"/>
  <c r="W13" i="16"/>
  <c r="W12" i="16"/>
  <c r="W11" i="16"/>
  <c r="W10" i="16"/>
  <c r="W9" i="16"/>
  <c r="W8" i="16"/>
  <c r="W7" i="16"/>
  <c r="W6" i="16"/>
  <c r="W5" i="16"/>
  <c r="W4" i="16"/>
  <c r="W3" i="16"/>
  <c r="V14" i="6" l="1"/>
  <c r="V17" i="6" s="1"/>
  <c r="V13" i="6"/>
  <c r="V12" i="6"/>
  <c r="V11" i="6"/>
  <c r="V10" i="6"/>
  <c r="V9" i="6"/>
  <c r="V8" i="6"/>
  <c r="V7" i="6"/>
  <c r="V6" i="6"/>
  <c r="V5" i="6"/>
  <c r="V4" i="6"/>
  <c r="V3" i="6"/>
  <c r="V14" i="16"/>
  <c r="V17" i="16" s="1"/>
  <c r="V13" i="16"/>
  <c r="V12" i="16"/>
  <c r="V11" i="16"/>
  <c r="V10" i="16"/>
  <c r="V9" i="16"/>
  <c r="V8" i="16"/>
  <c r="V7" i="16"/>
  <c r="V6" i="16"/>
  <c r="V5" i="16"/>
  <c r="V4" i="16"/>
  <c r="V3" i="16"/>
  <c r="U14" i="6" l="1"/>
  <c r="U17" i="6" s="1"/>
  <c r="U13" i="6"/>
  <c r="U12" i="6"/>
  <c r="U11" i="6"/>
  <c r="U10" i="6"/>
  <c r="U9" i="6"/>
  <c r="U8" i="6"/>
  <c r="U7" i="6"/>
  <c r="U6" i="6"/>
  <c r="U5" i="6"/>
  <c r="U4" i="6"/>
  <c r="U3" i="6"/>
  <c r="U14" i="16"/>
  <c r="U17" i="16" s="1"/>
  <c r="U13" i="16"/>
  <c r="U12" i="16"/>
  <c r="U11" i="16"/>
  <c r="U10" i="16"/>
  <c r="U9" i="16"/>
  <c r="U8" i="16"/>
  <c r="U7" i="16"/>
  <c r="U6" i="16"/>
  <c r="U5" i="16"/>
  <c r="U4" i="16"/>
  <c r="U3" i="16"/>
  <c r="T14" i="6" l="1"/>
  <c r="T17" i="6" s="1"/>
  <c r="T13" i="6"/>
  <c r="T12" i="6"/>
  <c r="T11" i="6"/>
  <c r="T10" i="6"/>
  <c r="T9" i="6"/>
  <c r="T8" i="6"/>
  <c r="T7" i="6"/>
  <c r="T6" i="16"/>
  <c r="T5" i="6"/>
  <c r="T4" i="6"/>
  <c r="T3" i="6"/>
  <c r="T13" i="16"/>
  <c r="T11" i="16"/>
  <c r="T9" i="16"/>
  <c r="T7" i="16"/>
  <c r="T5" i="16"/>
  <c r="T3" i="16"/>
  <c r="T8" i="16" l="1"/>
  <c r="T12" i="16"/>
  <c r="T10" i="16"/>
  <c r="T6" i="6"/>
  <c r="T4" i="16"/>
  <c r="S14" i="6"/>
  <c r="S17" i="6" s="1"/>
  <c r="S13" i="6"/>
  <c r="S12" i="6"/>
  <c r="S10" i="6"/>
  <c r="S9" i="6"/>
  <c r="S8" i="6"/>
  <c r="S7" i="6"/>
  <c r="S6" i="6"/>
  <c r="S5" i="6"/>
  <c r="S4" i="6"/>
  <c r="S3" i="6"/>
  <c r="S14" i="16"/>
  <c r="S17" i="16" s="1"/>
  <c r="S13" i="16"/>
  <c r="S12" i="16"/>
  <c r="S10" i="16"/>
  <c r="S9" i="16"/>
  <c r="S8" i="16"/>
  <c r="S7" i="16"/>
  <c r="S6" i="16"/>
  <c r="S5" i="16"/>
  <c r="S4" i="16"/>
  <c r="S3" i="16"/>
  <c r="T14" i="16" l="1"/>
  <c r="T17" i="16" s="1"/>
  <c r="Q14" i="6"/>
  <c r="Q17" i="6" s="1"/>
  <c r="Q13" i="6"/>
  <c r="Q12" i="6"/>
  <c r="Q10" i="6"/>
  <c r="Q9" i="6"/>
  <c r="Q8" i="6"/>
  <c r="Q7" i="6"/>
  <c r="Q6" i="6"/>
  <c r="Q5" i="6"/>
  <c r="Q4" i="6"/>
  <c r="Q3" i="6"/>
  <c r="Q14" i="16"/>
  <c r="Q17" i="16" s="1"/>
  <c r="Q13" i="16"/>
  <c r="Q12" i="16"/>
  <c r="Q10" i="16"/>
  <c r="Q9" i="16"/>
  <c r="Q8" i="16"/>
  <c r="Q7" i="16"/>
  <c r="Q6" i="16"/>
  <c r="Q5" i="16"/>
  <c r="Q4" i="16"/>
  <c r="Q3" i="16"/>
  <c r="R14" i="6" l="1"/>
  <c r="R17" i="6" s="1"/>
  <c r="R13" i="6"/>
  <c r="R12" i="6"/>
  <c r="R10" i="6"/>
  <c r="R9" i="6"/>
  <c r="R8" i="6"/>
  <c r="R7" i="6"/>
  <c r="R6" i="6"/>
  <c r="R5" i="6"/>
  <c r="R4" i="6"/>
  <c r="R3" i="6"/>
  <c r="R14" i="16"/>
  <c r="R17" i="16" s="1"/>
  <c r="R13" i="16"/>
  <c r="R12" i="16"/>
  <c r="R10" i="16"/>
  <c r="R9" i="16"/>
  <c r="R8" i="16"/>
  <c r="R7" i="16"/>
  <c r="R6" i="16"/>
  <c r="R5" i="16"/>
  <c r="R4" i="16"/>
  <c r="R3" i="16"/>
  <c r="P14" i="6" l="1"/>
  <c r="P17" i="6" s="1"/>
  <c r="P13" i="6"/>
  <c r="P12" i="6"/>
  <c r="P10" i="6"/>
  <c r="P9" i="6"/>
  <c r="P8" i="6"/>
  <c r="P7" i="6"/>
  <c r="P6" i="6"/>
  <c r="P5" i="6"/>
  <c r="P4" i="6"/>
  <c r="P3" i="6"/>
  <c r="P14" i="16"/>
  <c r="P17" i="16" s="1"/>
  <c r="P13" i="16"/>
  <c r="P12" i="16"/>
  <c r="P10" i="16"/>
  <c r="P9" i="16"/>
  <c r="P8" i="16"/>
  <c r="P7" i="16"/>
  <c r="P6" i="16"/>
  <c r="P5" i="16"/>
  <c r="P4" i="16"/>
  <c r="P3" i="16"/>
  <c r="O14" i="6" l="1"/>
  <c r="O17" i="6" s="1"/>
  <c r="O13" i="6"/>
  <c r="O12" i="6"/>
  <c r="O10" i="6"/>
  <c r="O9" i="6"/>
  <c r="O8" i="6"/>
  <c r="O7" i="6"/>
  <c r="O6" i="6"/>
  <c r="O5" i="6"/>
  <c r="O4" i="6"/>
  <c r="O3" i="6"/>
  <c r="O14" i="16"/>
  <c r="O17" i="16" s="1"/>
  <c r="O13" i="16"/>
  <c r="O12" i="16"/>
  <c r="O10" i="16"/>
  <c r="O9" i="16"/>
  <c r="O8" i="16"/>
  <c r="O7" i="16"/>
  <c r="O6" i="16"/>
  <c r="O5" i="16"/>
  <c r="O4" i="16"/>
  <c r="O3" i="16"/>
  <c r="N14" i="6" l="1"/>
  <c r="N17" i="6" s="1"/>
  <c r="N13" i="6"/>
  <c r="N12" i="6"/>
  <c r="N10" i="6"/>
  <c r="N9" i="6"/>
  <c r="N8" i="6"/>
  <c r="N7" i="6"/>
  <c r="N6" i="6"/>
  <c r="N5" i="6"/>
  <c r="N4" i="6"/>
  <c r="N3" i="6"/>
  <c r="N14" i="16"/>
  <c r="N17" i="16" s="1"/>
  <c r="N13" i="16"/>
  <c r="N12" i="16"/>
  <c r="N10" i="16"/>
  <c r="N9" i="16"/>
  <c r="N8" i="16"/>
  <c r="N7" i="16"/>
  <c r="N6" i="16"/>
  <c r="N5" i="16"/>
  <c r="N4" i="16"/>
  <c r="N3" i="16"/>
  <c r="M14" i="6" l="1"/>
  <c r="M17" i="6" s="1"/>
  <c r="M13" i="6"/>
  <c r="M12" i="6"/>
  <c r="M10" i="6"/>
  <c r="M9" i="6"/>
  <c r="M8" i="6"/>
  <c r="M7" i="6"/>
  <c r="M6" i="6"/>
  <c r="M5" i="6"/>
  <c r="M4" i="6"/>
  <c r="M3" i="6"/>
  <c r="M14" i="16"/>
  <c r="M17" i="16" s="1"/>
  <c r="M13" i="16"/>
  <c r="M12" i="16"/>
  <c r="M10" i="16"/>
  <c r="M9" i="16"/>
  <c r="M8" i="16"/>
  <c r="M7" i="16"/>
  <c r="M6" i="16"/>
  <c r="M5" i="16"/>
  <c r="M4" i="16"/>
  <c r="M3" i="16"/>
  <c r="L14" i="16" l="1"/>
  <c r="L17" i="16" s="1"/>
  <c r="L14" i="6"/>
  <c r="L17" i="6" s="1"/>
  <c r="L13" i="6"/>
  <c r="L12" i="6"/>
  <c r="L10" i="6"/>
  <c r="L9" i="6"/>
  <c r="L8" i="6"/>
  <c r="L7" i="6"/>
  <c r="L6" i="6"/>
  <c r="L5" i="6"/>
  <c r="L4" i="6"/>
  <c r="L3" i="6"/>
  <c r="L13" i="16"/>
  <c r="L12" i="16"/>
  <c r="L10" i="16"/>
  <c r="L9" i="16"/>
  <c r="L8" i="16"/>
  <c r="L7" i="16"/>
  <c r="L6" i="16"/>
  <c r="L5" i="16"/>
  <c r="L4" i="16"/>
  <c r="L3" i="16"/>
  <c r="K14" i="6" l="1"/>
  <c r="K17" i="6" s="1"/>
  <c r="K13" i="6"/>
  <c r="K12" i="6"/>
  <c r="K10" i="6"/>
  <c r="K9" i="6"/>
  <c r="K8" i="6"/>
  <c r="K7" i="6"/>
  <c r="K6" i="6"/>
  <c r="K5" i="6"/>
  <c r="K4" i="6"/>
  <c r="K3" i="6"/>
  <c r="K14" i="16"/>
  <c r="K17" i="16" s="1"/>
  <c r="K13" i="16"/>
  <c r="K12" i="16"/>
  <c r="K10" i="16"/>
  <c r="K9" i="16"/>
  <c r="K8" i="16"/>
  <c r="K7" i="16"/>
  <c r="K6" i="16"/>
  <c r="K5" i="16"/>
  <c r="K4" i="16"/>
  <c r="K3" i="16"/>
  <c r="J14" i="6" l="1"/>
  <c r="J17" i="6" s="1"/>
  <c r="J13" i="6"/>
  <c r="J12" i="6"/>
  <c r="J10" i="6"/>
  <c r="J9" i="6"/>
  <c r="J8" i="6"/>
  <c r="J7" i="6"/>
  <c r="J6" i="6"/>
  <c r="J5" i="6"/>
  <c r="J4" i="6"/>
  <c r="J3" i="6"/>
  <c r="J14" i="16"/>
  <c r="J17" i="16" s="1"/>
  <c r="J13" i="16"/>
  <c r="J12" i="16"/>
  <c r="J10" i="16"/>
  <c r="J9" i="16"/>
  <c r="J8" i="16"/>
  <c r="J7" i="16"/>
  <c r="J6" i="16"/>
  <c r="J5" i="16"/>
  <c r="J4" i="16"/>
  <c r="J3" i="16"/>
  <c r="I14" i="6" l="1"/>
  <c r="I17" i="6" s="1"/>
  <c r="I13" i="6"/>
  <c r="I12" i="6"/>
  <c r="I10" i="6"/>
  <c r="I9" i="6"/>
  <c r="I8" i="6"/>
  <c r="I7" i="6"/>
  <c r="I6" i="6"/>
  <c r="I5" i="6"/>
  <c r="I4" i="6"/>
  <c r="I3" i="6"/>
  <c r="I14" i="16"/>
  <c r="I17" i="16" s="1"/>
  <c r="I13" i="16"/>
  <c r="I12" i="16"/>
  <c r="I10" i="16"/>
  <c r="I9" i="16"/>
  <c r="I8" i="16"/>
  <c r="I7" i="16"/>
  <c r="I6" i="16"/>
  <c r="I5" i="16"/>
  <c r="I4" i="16"/>
  <c r="I3" i="16"/>
  <c r="H14" i="6" l="1"/>
  <c r="H17" i="6" s="1"/>
  <c r="H13" i="6"/>
  <c r="H12" i="6"/>
  <c r="H10" i="6"/>
  <c r="H9" i="6"/>
  <c r="H8" i="6"/>
  <c r="H7" i="6"/>
  <c r="H6" i="6"/>
  <c r="H5" i="6"/>
  <c r="H4" i="6"/>
  <c r="H3" i="6"/>
  <c r="H14" i="16"/>
  <c r="H17" i="16" s="1"/>
  <c r="H13" i="16"/>
  <c r="H12" i="16"/>
  <c r="H10" i="16"/>
  <c r="H9" i="16"/>
  <c r="H8" i="16"/>
  <c r="H7" i="16"/>
  <c r="H6" i="16"/>
  <c r="H5" i="16"/>
  <c r="H4" i="16"/>
  <c r="H3" i="16"/>
  <c r="G14" i="6" l="1"/>
  <c r="G17" i="6" s="1"/>
  <c r="G13" i="6"/>
  <c r="G12" i="6"/>
  <c r="G10" i="6"/>
  <c r="G9" i="6"/>
  <c r="G8" i="6"/>
  <c r="G7" i="6"/>
  <c r="G6" i="6"/>
  <c r="G5" i="6"/>
  <c r="G4" i="6"/>
  <c r="G3" i="6"/>
  <c r="G14" i="16"/>
  <c r="G17" i="16" s="1"/>
  <c r="G13" i="16"/>
  <c r="G12" i="16"/>
  <c r="G10" i="16"/>
  <c r="G9" i="16"/>
  <c r="G8" i="16"/>
  <c r="G7" i="16"/>
  <c r="G6" i="16"/>
  <c r="G5" i="16"/>
  <c r="G4" i="16"/>
  <c r="G3" i="16"/>
  <c r="F14" i="6" l="1"/>
  <c r="F17" i="6" s="1"/>
  <c r="F13" i="6"/>
  <c r="F12" i="6"/>
  <c r="F10" i="6"/>
  <c r="F9" i="6"/>
  <c r="F8" i="6"/>
  <c r="F7" i="6"/>
  <c r="F6" i="6"/>
  <c r="F5" i="6"/>
  <c r="F4" i="6"/>
  <c r="F3" i="6"/>
  <c r="F14" i="16" l="1"/>
  <c r="F17" i="16" s="1"/>
  <c r="F13" i="16"/>
  <c r="F12" i="16"/>
  <c r="F10" i="16"/>
  <c r="F9" i="16"/>
  <c r="F8" i="16"/>
  <c r="F7" i="16"/>
  <c r="F6" i="16"/>
  <c r="F5" i="16"/>
  <c r="F4" i="16"/>
  <c r="F3" i="16"/>
  <c r="E14" i="6" l="1"/>
  <c r="E17" i="6" s="1"/>
  <c r="E13" i="6"/>
  <c r="E12" i="6"/>
  <c r="E10" i="6"/>
  <c r="E9" i="6"/>
  <c r="E8" i="6"/>
  <c r="E7" i="6"/>
  <c r="E6" i="6"/>
  <c r="E5" i="6"/>
  <c r="E4" i="6"/>
  <c r="E3" i="6"/>
  <c r="E14" i="16"/>
  <c r="E17" i="16" s="1"/>
  <c r="E13" i="16"/>
  <c r="E12" i="16"/>
  <c r="E10" i="16"/>
  <c r="E9" i="16"/>
  <c r="E8" i="16"/>
  <c r="E7" i="16"/>
  <c r="E6" i="16"/>
  <c r="E5" i="16"/>
  <c r="E4" i="16"/>
  <c r="E3" i="16"/>
  <c r="D14" i="6" l="1"/>
  <c r="D17" i="6" s="1"/>
  <c r="D13" i="6"/>
  <c r="D12" i="6"/>
  <c r="D10" i="6"/>
  <c r="D9" i="6"/>
  <c r="D8" i="6"/>
  <c r="D7" i="6"/>
  <c r="D6" i="6"/>
  <c r="D5" i="6"/>
  <c r="D4" i="6"/>
  <c r="D3" i="6"/>
  <c r="D14" i="16"/>
  <c r="D17" i="16" s="1"/>
  <c r="D13" i="16"/>
  <c r="D12" i="16"/>
  <c r="D10" i="16"/>
  <c r="D9" i="16"/>
  <c r="D8" i="16"/>
  <c r="D7" i="16"/>
  <c r="D6" i="16"/>
  <c r="D5" i="16"/>
  <c r="D4" i="16"/>
  <c r="D3" i="16"/>
  <c r="C14" i="6" l="1"/>
  <c r="C17" i="6" s="1"/>
  <c r="C13" i="6"/>
  <c r="C12" i="6"/>
  <c r="C10" i="6"/>
  <c r="C9" i="6"/>
  <c r="C8" i="6"/>
  <c r="C7" i="6"/>
  <c r="C6" i="6"/>
  <c r="C5" i="6"/>
  <c r="C4" i="6"/>
  <c r="C3" i="6"/>
  <c r="C14" i="16"/>
  <c r="C17" i="16" s="1"/>
  <c r="C13" i="16"/>
  <c r="C12" i="16"/>
  <c r="C10" i="16"/>
  <c r="C9" i="16"/>
  <c r="C8" i="16"/>
  <c r="C7" i="16"/>
  <c r="C6" i="16"/>
  <c r="C5" i="16"/>
  <c r="C4" i="16"/>
  <c r="C3" i="16"/>
  <c r="B14" i="6" l="1"/>
  <c r="B17" i="6" s="1"/>
  <c r="B13" i="6"/>
  <c r="B12" i="6"/>
  <c r="B10" i="6"/>
  <c r="B9" i="6"/>
  <c r="B8" i="6"/>
  <c r="B7" i="6"/>
  <c r="B6" i="6"/>
  <c r="B5" i="6"/>
  <c r="B4" i="6"/>
  <c r="B3" i="6"/>
  <c r="B14" i="16"/>
  <c r="B17" i="16" s="1"/>
  <c r="B13" i="16"/>
  <c r="B12" i="16"/>
  <c r="B10" i="16"/>
  <c r="B9" i="16"/>
  <c r="B8" i="16"/>
  <c r="B7" i="16"/>
  <c r="B6" i="16"/>
  <c r="B5" i="16"/>
  <c r="B4" i="16"/>
  <c r="B3" i="16"/>
  <c r="R20" i="64" l="1"/>
  <c r="R19" i="64"/>
  <c r="R18" i="64"/>
  <c r="R17" i="64"/>
  <c r="R21" i="64"/>
  <c r="R12" i="64"/>
  <c r="R11" i="64"/>
  <c r="R10" i="64"/>
  <c r="R9" i="64"/>
  <c r="R8" i="64"/>
  <c r="R7" i="64"/>
  <c r="R6" i="64"/>
  <c r="R5" i="64"/>
  <c r="R4" i="64"/>
  <c r="R3" i="64"/>
  <c r="R13" i="64" l="1"/>
  <c r="R16" i="64"/>
  <c r="R3" i="55" l="1"/>
  <c r="R12" i="30" l="1"/>
  <c r="R11" i="30"/>
  <c r="R10" i="30"/>
  <c r="R9" i="30"/>
  <c r="R8" i="30"/>
  <c r="R7" i="30"/>
  <c r="R6" i="30"/>
  <c r="R5" i="30"/>
  <c r="R4" i="30"/>
  <c r="R3" i="30"/>
  <c r="Q13" i="30"/>
  <c r="R13" i="30" s="1"/>
</calcChain>
</file>

<file path=xl/sharedStrings.xml><?xml version="1.0" encoding="utf-8"?>
<sst xmlns="http://schemas.openxmlformats.org/spreadsheetml/2006/main" count="1164" uniqueCount="23">
  <si>
    <t>A+L</t>
  </si>
  <si>
    <t>AHUM</t>
  </si>
  <si>
    <t>BUS</t>
  </si>
  <si>
    <t>DT</t>
  </si>
  <si>
    <t>EGR</t>
  </si>
  <si>
    <t>HNRS</t>
  </si>
  <si>
    <t>IDED</t>
  </si>
  <si>
    <t>LHSC</t>
  </si>
  <si>
    <t>MPSC</t>
  </si>
  <si>
    <t>SOSC</t>
  </si>
  <si>
    <t>STPL</t>
  </si>
  <si>
    <t>TOTAL</t>
  </si>
  <si>
    <t># Students</t>
  </si>
  <si>
    <t>%age</t>
  </si>
  <si>
    <t>AS → IS</t>
  </si>
  <si>
    <t>drop Aug grads</t>
  </si>
  <si>
    <t>drop Dec grads</t>
  </si>
  <si>
    <t>FR</t>
  </si>
  <si>
    <t>SO</t>
  </si>
  <si>
    <t>JR</t>
  </si>
  <si>
    <t>SR</t>
  </si>
  <si>
    <t>PB</t>
  </si>
  <si>
    <t>OLP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</si>
</sst>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m\/dd\/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0" fillId="0" borderId="0" xfId="0" applyNumberFormat="1"/>
    <xf numFmtId="0" fontId="5" fillId="0" borderId="0" xfId="0" applyFont="1" applyFill="1" applyAlignment="1">
      <alignment horizontal="left" vertical="top"/>
    </xf>
    <xf numFmtId="3" fontId="0" fillId="0" borderId="0" xfId="0" applyNumberForma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center" vertical="top"/>
    </xf>
    <xf numFmtId="164" fontId="0" fillId="0" borderId="0" xfId="0" applyNumberFormat="1" applyAlignment="1"/>
    <xf numFmtId="3" fontId="0" fillId="0" borderId="0" xfId="0" applyNumberFormat="1"/>
    <xf numFmtId="0" fontId="1" fillId="0" borderId="0" xfId="0" applyFont="1"/>
    <xf numFmtId="3" fontId="0" fillId="0" borderId="0" xfId="0" applyNumberFormat="1" applyAlignment="1"/>
    <xf numFmtId="0" fontId="8" fillId="0" borderId="0" xfId="0" applyFont="1"/>
    <xf numFmtId="16" fontId="9" fillId="0" borderId="0" xfId="0" applyNumberFormat="1" applyFont="1"/>
    <xf numFmtId="0" fontId="10" fillId="0" borderId="0" xfId="0" applyFont="1" applyAlignment="1">
      <alignment vertical="top"/>
    </xf>
    <xf numFmtId="3" fontId="8" fillId="0" borderId="0" xfId="0" applyNumberFormat="1" applyFont="1"/>
    <xf numFmtId="164" fontId="8" fillId="0" borderId="0" xfId="0" applyNumberFormat="1" applyFont="1"/>
    <xf numFmtId="3" fontId="11" fillId="0" borderId="0" xfId="0" applyNumberFormat="1" applyFont="1" applyAlignment="1">
      <alignment vertical="top"/>
    </xf>
    <xf numFmtId="164" fontId="1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Students with Plans: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'Graph - Numbers'!$B$16:$Y$16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Numbers'!$B$17:$Y$17</c:f>
              <c:numCache>
                <c:formatCode>#,##0</c:formatCode>
                <c:ptCount val="24"/>
                <c:pt idx="0">
                  <c:v>29338</c:v>
                </c:pt>
                <c:pt idx="1">
                  <c:v>28566</c:v>
                </c:pt>
                <c:pt idx="2">
                  <c:v>29157</c:v>
                </c:pt>
                <c:pt idx="3">
                  <c:v>30703</c:v>
                </c:pt>
                <c:pt idx="4">
                  <c:v>29022</c:v>
                </c:pt>
                <c:pt idx="5">
                  <c:v>29257</c:v>
                </c:pt>
                <c:pt idx="6">
                  <c:v>27999</c:v>
                </c:pt>
                <c:pt idx="7">
                  <c:v>28448</c:v>
                </c:pt>
                <c:pt idx="8">
                  <c:v>29658</c:v>
                </c:pt>
                <c:pt idx="9">
                  <c:v>28506</c:v>
                </c:pt>
                <c:pt idx="10">
                  <c:v>28842</c:v>
                </c:pt>
                <c:pt idx="11">
                  <c:v>32373</c:v>
                </c:pt>
                <c:pt idx="12">
                  <c:v>28445</c:v>
                </c:pt>
                <c:pt idx="13">
                  <c:v>26830</c:v>
                </c:pt>
                <c:pt idx="14">
                  <c:v>27799</c:v>
                </c:pt>
                <c:pt idx="15">
                  <c:v>27733</c:v>
                </c:pt>
                <c:pt idx="16">
                  <c:v>27667</c:v>
                </c:pt>
                <c:pt idx="17">
                  <c:v>29518</c:v>
                </c:pt>
                <c:pt idx="18">
                  <c:v>29914</c:v>
                </c:pt>
                <c:pt idx="19">
                  <c:v>31601</c:v>
                </c:pt>
                <c:pt idx="20">
                  <c:v>28674</c:v>
                </c:pt>
                <c:pt idx="21">
                  <c:v>30151</c:v>
                </c:pt>
                <c:pt idx="22">
                  <c:v>30322</c:v>
                </c:pt>
                <c:pt idx="23">
                  <c:v>27952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C-4CD1-BD58-462C184D7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932824"/>
        <c:axId val="816933216"/>
      </c:lineChart>
      <c:dateAx>
        <c:axId val="81693282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933216"/>
        <c:crosses val="autoZero"/>
        <c:auto val="1"/>
        <c:lblOffset val="100"/>
        <c:baseTimeUnit val="days"/>
      </c:dateAx>
      <c:valAx>
        <c:axId val="816933216"/>
        <c:scaling>
          <c:orientation val="minMax"/>
          <c:min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932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Students with Plans: By Center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- Numbers'!$A$3</c:f>
              <c:strCache>
                <c:ptCount val="1"/>
                <c:pt idx="0">
                  <c:v>AHUM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Numbers'!$B$3:$Y$3</c:f>
              <c:numCache>
                <c:formatCode>#,##0</c:formatCode>
                <c:ptCount val="24"/>
                <c:pt idx="0">
                  <c:v>2444</c:v>
                </c:pt>
                <c:pt idx="1">
                  <c:v>2380</c:v>
                </c:pt>
                <c:pt idx="2">
                  <c:v>2449</c:v>
                </c:pt>
                <c:pt idx="3">
                  <c:v>2513</c:v>
                </c:pt>
                <c:pt idx="4">
                  <c:v>2379</c:v>
                </c:pt>
                <c:pt idx="5">
                  <c:v>2436</c:v>
                </c:pt>
                <c:pt idx="6">
                  <c:v>2344</c:v>
                </c:pt>
                <c:pt idx="7">
                  <c:v>2364</c:v>
                </c:pt>
                <c:pt idx="8">
                  <c:v>2464</c:v>
                </c:pt>
                <c:pt idx="9">
                  <c:v>2311</c:v>
                </c:pt>
                <c:pt idx="10">
                  <c:v>2219</c:v>
                </c:pt>
                <c:pt idx="11">
                  <c:v>2276</c:v>
                </c:pt>
                <c:pt idx="12">
                  <c:v>2064</c:v>
                </c:pt>
                <c:pt idx="13">
                  <c:v>1940</c:v>
                </c:pt>
                <c:pt idx="14">
                  <c:v>1891</c:v>
                </c:pt>
                <c:pt idx="15">
                  <c:v>1917</c:v>
                </c:pt>
                <c:pt idx="16">
                  <c:v>1942</c:v>
                </c:pt>
                <c:pt idx="17">
                  <c:v>2042</c:v>
                </c:pt>
                <c:pt idx="18">
                  <c:v>2116</c:v>
                </c:pt>
                <c:pt idx="19">
                  <c:v>2193</c:v>
                </c:pt>
                <c:pt idx="20">
                  <c:v>2050</c:v>
                </c:pt>
                <c:pt idx="21">
                  <c:v>2103</c:v>
                </c:pt>
                <c:pt idx="22">
                  <c:v>2113</c:v>
                </c:pt>
                <c:pt idx="23">
                  <c:v>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5-4329-A40F-6235AFED0E0E}"/>
            </c:ext>
          </c:extLst>
        </c:ser>
        <c:ser>
          <c:idx val="1"/>
          <c:order val="1"/>
          <c:tx>
            <c:strRef>
              <c:f>'Graph - Numbers'!$A$4</c:f>
              <c:strCache>
                <c:ptCount val="1"/>
                <c:pt idx="0">
                  <c:v>BUS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Numbers'!$B$4:$Y$4</c:f>
              <c:numCache>
                <c:formatCode>#,##0</c:formatCode>
                <c:ptCount val="24"/>
                <c:pt idx="0">
                  <c:v>6091</c:v>
                </c:pt>
                <c:pt idx="1">
                  <c:v>5908</c:v>
                </c:pt>
                <c:pt idx="2">
                  <c:v>6359</c:v>
                </c:pt>
                <c:pt idx="3">
                  <c:v>6470</c:v>
                </c:pt>
                <c:pt idx="4">
                  <c:v>6027</c:v>
                </c:pt>
                <c:pt idx="5">
                  <c:v>6204</c:v>
                </c:pt>
                <c:pt idx="6">
                  <c:v>6027</c:v>
                </c:pt>
                <c:pt idx="7">
                  <c:v>6079</c:v>
                </c:pt>
                <c:pt idx="8">
                  <c:v>6298</c:v>
                </c:pt>
                <c:pt idx="9">
                  <c:v>6177</c:v>
                </c:pt>
                <c:pt idx="10">
                  <c:v>6179</c:v>
                </c:pt>
                <c:pt idx="11">
                  <c:v>6599</c:v>
                </c:pt>
                <c:pt idx="12">
                  <c:v>6241</c:v>
                </c:pt>
                <c:pt idx="13">
                  <c:v>6143</c:v>
                </c:pt>
                <c:pt idx="14">
                  <c:v>6360</c:v>
                </c:pt>
                <c:pt idx="15">
                  <c:v>6417</c:v>
                </c:pt>
                <c:pt idx="16">
                  <c:v>6473</c:v>
                </c:pt>
                <c:pt idx="17">
                  <c:v>6605</c:v>
                </c:pt>
                <c:pt idx="18">
                  <c:v>6685</c:v>
                </c:pt>
                <c:pt idx="19">
                  <c:v>6922</c:v>
                </c:pt>
                <c:pt idx="20">
                  <c:v>6474</c:v>
                </c:pt>
                <c:pt idx="21">
                  <c:v>6586</c:v>
                </c:pt>
                <c:pt idx="22">
                  <c:v>6603</c:v>
                </c:pt>
                <c:pt idx="23">
                  <c:v>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B-4B7D-8C42-5FF0C603A27A}"/>
            </c:ext>
          </c:extLst>
        </c:ser>
        <c:ser>
          <c:idx val="2"/>
          <c:order val="2"/>
          <c:tx>
            <c:strRef>
              <c:f>'Graph - Numbers'!$A$5</c:f>
              <c:strCache>
                <c:ptCount val="1"/>
                <c:pt idx="0">
                  <c:v>DT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Numbers'!$B$5:$Y$5</c:f>
              <c:numCache>
                <c:formatCode>#,##0</c:formatCode>
                <c:ptCount val="24"/>
                <c:pt idx="0">
                  <c:v>1926</c:v>
                </c:pt>
                <c:pt idx="1">
                  <c:v>1913</c:v>
                </c:pt>
                <c:pt idx="2">
                  <c:v>1960</c:v>
                </c:pt>
                <c:pt idx="3">
                  <c:v>2042</c:v>
                </c:pt>
                <c:pt idx="4">
                  <c:v>1918</c:v>
                </c:pt>
                <c:pt idx="5">
                  <c:v>1921</c:v>
                </c:pt>
                <c:pt idx="6">
                  <c:v>1841</c:v>
                </c:pt>
                <c:pt idx="7">
                  <c:v>1896</c:v>
                </c:pt>
                <c:pt idx="8">
                  <c:v>1999</c:v>
                </c:pt>
                <c:pt idx="9">
                  <c:v>1984</c:v>
                </c:pt>
                <c:pt idx="10">
                  <c:v>1996</c:v>
                </c:pt>
                <c:pt idx="11">
                  <c:v>2118</c:v>
                </c:pt>
                <c:pt idx="12">
                  <c:v>1918</c:v>
                </c:pt>
                <c:pt idx="13">
                  <c:v>1857</c:v>
                </c:pt>
                <c:pt idx="14">
                  <c:v>1923</c:v>
                </c:pt>
                <c:pt idx="15">
                  <c:v>1955</c:v>
                </c:pt>
                <c:pt idx="16">
                  <c:v>1987</c:v>
                </c:pt>
                <c:pt idx="17">
                  <c:v>2021</c:v>
                </c:pt>
                <c:pt idx="18">
                  <c:v>2051</c:v>
                </c:pt>
                <c:pt idx="19">
                  <c:v>2129</c:v>
                </c:pt>
                <c:pt idx="20">
                  <c:v>2048</c:v>
                </c:pt>
                <c:pt idx="21">
                  <c:v>2076</c:v>
                </c:pt>
                <c:pt idx="22">
                  <c:v>2079</c:v>
                </c:pt>
                <c:pt idx="23">
                  <c:v>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B-4B7D-8C42-5FF0C603A27A}"/>
            </c:ext>
          </c:extLst>
        </c:ser>
        <c:ser>
          <c:idx val="3"/>
          <c:order val="3"/>
          <c:tx>
            <c:strRef>
              <c:f>'Graph - Numbers'!$A$6</c:f>
              <c:strCache>
                <c:ptCount val="1"/>
                <c:pt idx="0">
                  <c:v>EGR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Numbers'!$B$6:$Y$6</c:f>
              <c:numCache>
                <c:formatCode>#,##0</c:formatCode>
                <c:ptCount val="24"/>
                <c:pt idx="0">
                  <c:v>3130</c:v>
                </c:pt>
                <c:pt idx="1">
                  <c:v>3031</c:v>
                </c:pt>
                <c:pt idx="2">
                  <c:v>3146</c:v>
                </c:pt>
                <c:pt idx="3">
                  <c:v>3195</c:v>
                </c:pt>
                <c:pt idx="4">
                  <c:v>3031</c:v>
                </c:pt>
                <c:pt idx="5">
                  <c:v>3026</c:v>
                </c:pt>
                <c:pt idx="6">
                  <c:v>2910</c:v>
                </c:pt>
                <c:pt idx="7">
                  <c:v>2950</c:v>
                </c:pt>
                <c:pt idx="8">
                  <c:v>3128</c:v>
                </c:pt>
                <c:pt idx="9">
                  <c:v>3104</c:v>
                </c:pt>
                <c:pt idx="10">
                  <c:v>3173</c:v>
                </c:pt>
                <c:pt idx="11">
                  <c:v>3475</c:v>
                </c:pt>
                <c:pt idx="12">
                  <c:v>3158</c:v>
                </c:pt>
                <c:pt idx="13">
                  <c:v>3037</c:v>
                </c:pt>
                <c:pt idx="14">
                  <c:v>2972</c:v>
                </c:pt>
                <c:pt idx="15">
                  <c:v>3020</c:v>
                </c:pt>
                <c:pt idx="16">
                  <c:v>3067</c:v>
                </c:pt>
                <c:pt idx="17">
                  <c:v>3269</c:v>
                </c:pt>
                <c:pt idx="18">
                  <c:v>3271</c:v>
                </c:pt>
                <c:pt idx="19">
                  <c:v>3417</c:v>
                </c:pt>
                <c:pt idx="20">
                  <c:v>3163</c:v>
                </c:pt>
                <c:pt idx="21">
                  <c:v>3235</c:v>
                </c:pt>
                <c:pt idx="22">
                  <c:v>3254</c:v>
                </c:pt>
                <c:pt idx="23">
                  <c:v>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B-4B7D-8C42-5FF0C603A27A}"/>
            </c:ext>
          </c:extLst>
        </c:ser>
        <c:ser>
          <c:idx val="4"/>
          <c:order val="4"/>
          <c:tx>
            <c:strRef>
              <c:f>'Graph - Numbers'!$A$7</c:f>
              <c:strCache>
                <c:ptCount val="1"/>
                <c:pt idx="0">
                  <c:v>HNRS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Numbers'!$B$7:$Y$7</c:f>
              <c:numCache>
                <c:formatCode>#,##0</c:formatCode>
                <c:ptCount val="24"/>
                <c:pt idx="0">
                  <c:v>117</c:v>
                </c:pt>
                <c:pt idx="1">
                  <c:v>123</c:v>
                </c:pt>
                <c:pt idx="2">
                  <c:v>72</c:v>
                </c:pt>
                <c:pt idx="3">
                  <c:v>123</c:v>
                </c:pt>
                <c:pt idx="4">
                  <c:v>121</c:v>
                </c:pt>
                <c:pt idx="5">
                  <c:v>117</c:v>
                </c:pt>
                <c:pt idx="6">
                  <c:v>114</c:v>
                </c:pt>
                <c:pt idx="7">
                  <c:v>118</c:v>
                </c:pt>
                <c:pt idx="8">
                  <c:v>120</c:v>
                </c:pt>
                <c:pt idx="9">
                  <c:v>137</c:v>
                </c:pt>
                <c:pt idx="10">
                  <c:v>157</c:v>
                </c:pt>
                <c:pt idx="11">
                  <c:v>117</c:v>
                </c:pt>
                <c:pt idx="12">
                  <c:v>181</c:v>
                </c:pt>
                <c:pt idx="13">
                  <c:v>161</c:v>
                </c:pt>
                <c:pt idx="14">
                  <c:v>226</c:v>
                </c:pt>
                <c:pt idx="15">
                  <c:v>169</c:v>
                </c:pt>
                <c:pt idx="16">
                  <c:v>111</c:v>
                </c:pt>
                <c:pt idx="17">
                  <c:v>201</c:v>
                </c:pt>
                <c:pt idx="18">
                  <c:v>268</c:v>
                </c:pt>
                <c:pt idx="19">
                  <c:v>364</c:v>
                </c:pt>
                <c:pt idx="20">
                  <c:v>281</c:v>
                </c:pt>
                <c:pt idx="21">
                  <c:v>360</c:v>
                </c:pt>
                <c:pt idx="22">
                  <c:v>355</c:v>
                </c:pt>
                <c:pt idx="23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8B-4B7D-8C42-5FF0C603A27A}"/>
            </c:ext>
          </c:extLst>
        </c:ser>
        <c:ser>
          <c:idx val="5"/>
          <c:order val="5"/>
          <c:tx>
            <c:strRef>
              <c:f>'Graph - Numbers'!$A$8</c:f>
              <c:strCache>
                <c:ptCount val="1"/>
                <c:pt idx="0">
                  <c:v>IDED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Numbers'!$B$8:$Y$8</c:f>
              <c:numCache>
                <c:formatCode>#,##0</c:formatCode>
                <c:ptCount val="24"/>
                <c:pt idx="0">
                  <c:v>1942</c:v>
                </c:pt>
                <c:pt idx="1">
                  <c:v>1840</c:v>
                </c:pt>
                <c:pt idx="2">
                  <c:v>1953</c:v>
                </c:pt>
                <c:pt idx="3">
                  <c:v>2040</c:v>
                </c:pt>
                <c:pt idx="4">
                  <c:v>1882</c:v>
                </c:pt>
                <c:pt idx="5">
                  <c:v>1896</c:v>
                </c:pt>
                <c:pt idx="6">
                  <c:v>1800</c:v>
                </c:pt>
                <c:pt idx="7">
                  <c:v>1866</c:v>
                </c:pt>
                <c:pt idx="8">
                  <c:v>1951</c:v>
                </c:pt>
                <c:pt idx="9">
                  <c:v>1808</c:v>
                </c:pt>
                <c:pt idx="10">
                  <c:v>1818</c:v>
                </c:pt>
                <c:pt idx="11">
                  <c:v>1985</c:v>
                </c:pt>
                <c:pt idx="12">
                  <c:v>1973</c:v>
                </c:pt>
                <c:pt idx="13">
                  <c:v>1883</c:v>
                </c:pt>
                <c:pt idx="14">
                  <c:v>2014</c:v>
                </c:pt>
                <c:pt idx="15">
                  <c:v>2051</c:v>
                </c:pt>
                <c:pt idx="16">
                  <c:v>2087</c:v>
                </c:pt>
                <c:pt idx="17">
                  <c:v>2210</c:v>
                </c:pt>
                <c:pt idx="18">
                  <c:v>2239</c:v>
                </c:pt>
                <c:pt idx="19">
                  <c:v>2321</c:v>
                </c:pt>
                <c:pt idx="20">
                  <c:v>2081</c:v>
                </c:pt>
                <c:pt idx="21">
                  <c:v>2187</c:v>
                </c:pt>
                <c:pt idx="22">
                  <c:v>2210</c:v>
                </c:pt>
                <c:pt idx="23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8B-4B7D-8C42-5FF0C603A27A}"/>
            </c:ext>
          </c:extLst>
        </c:ser>
        <c:ser>
          <c:idx val="6"/>
          <c:order val="6"/>
          <c:tx>
            <c:strRef>
              <c:f>'Graph - Numbers'!$A$9</c:f>
              <c:strCache>
                <c:ptCount val="1"/>
                <c:pt idx="0">
                  <c:v>LHSC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Numbers'!$B$9:$Y$9</c:f>
              <c:numCache>
                <c:formatCode>#,##0</c:formatCode>
                <c:ptCount val="24"/>
                <c:pt idx="0">
                  <c:v>5559</c:v>
                </c:pt>
                <c:pt idx="1">
                  <c:v>5433</c:v>
                </c:pt>
                <c:pt idx="2">
                  <c:v>5323</c:v>
                </c:pt>
                <c:pt idx="3">
                  <c:v>5952</c:v>
                </c:pt>
                <c:pt idx="4">
                  <c:v>5722</c:v>
                </c:pt>
                <c:pt idx="5">
                  <c:v>5785</c:v>
                </c:pt>
                <c:pt idx="6">
                  <c:v>5541</c:v>
                </c:pt>
                <c:pt idx="7">
                  <c:v>5659</c:v>
                </c:pt>
                <c:pt idx="8">
                  <c:v>5906</c:v>
                </c:pt>
                <c:pt idx="9">
                  <c:v>5622</c:v>
                </c:pt>
                <c:pt idx="10">
                  <c:v>6106</c:v>
                </c:pt>
                <c:pt idx="11">
                  <c:v>6767</c:v>
                </c:pt>
                <c:pt idx="12">
                  <c:v>5878</c:v>
                </c:pt>
                <c:pt idx="13">
                  <c:v>5546</c:v>
                </c:pt>
                <c:pt idx="14">
                  <c:v>6013</c:v>
                </c:pt>
                <c:pt idx="15">
                  <c:v>5878</c:v>
                </c:pt>
                <c:pt idx="16">
                  <c:v>5742</c:v>
                </c:pt>
                <c:pt idx="17">
                  <c:v>6234</c:v>
                </c:pt>
                <c:pt idx="18">
                  <c:v>6115</c:v>
                </c:pt>
                <c:pt idx="19">
                  <c:v>6204</c:v>
                </c:pt>
                <c:pt idx="20">
                  <c:v>5420</c:v>
                </c:pt>
                <c:pt idx="21">
                  <c:v>5910</c:v>
                </c:pt>
                <c:pt idx="22">
                  <c:v>5911</c:v>
                </c:pt>
                <c:pt idx="23">
                  <c:v>5247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8B-4B7D-8C42-5FF0C603A27A}"/>
            </c:ext>
          </c:extLst>
        </c:ser>
        <c:ser>
          <c:idx val="7"/>
          <c:order val="7"/>
          <c:tx>
            <c:strRef>
              <c:f>'Graph - Numbers'!$A$10</c:f>
              <c:strCache>
                <c:ptCount val="1"/>
                <c:pt idx="0">
                  <c:v>MPSC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Numbers'!$B$10:$Y$10</c:f>
              <c:numCache>
                <c:formatCode>#,##0</c:formatCode>
                <c:ptCount val="24"/>
                <c:pt idx="0">
                  <c:v>2428</c:v>
                </c:pt>
                <c:pt idx="1">
                  <c:v>2304</c:v>
                </c:pt>
                <c:pt idx="2">
                  <c:v>2318</c:v>
                </c:pt>
                <c:pt idx="3">
                  <c:v>2469</c:v>
                </c:pt>
                <c:pt idx="4">
                  <c:v>2357</c:v>
                </c:pt>
                <c:pt idx="5">
                  <c:v>2396</c:v>
                </c:pt>
                <c:pt idx="6">
                  <c:v>2245</c:v>
                </c:pt>
                <c:pt idx="7">
                  <c:v>2303</c:v>
                </c:pt>
                <c:pt idx="8">
                  <c:v>2399</c:v>
                </c:pt>
                <c:pt idx="9">
                  <c:v>2366</c:v>
                </c:pt>
                <c:pt idx="10">
                  <c:v>2489</c:v>
                </c:pt>
                <c:pt idx="11">
                  <c:v>2629</c:v>
                </c:pt>
                <c:pt idx="12">
                  <c:v>2428</c:v>
                </c:pt>
                <c:pt idx="13">
                  <c:v>2134</c:v>
                </c:pt>
                <c:pt idx="14">
                  <c:v>2297</c:v>
                </c:pt>
                <c:pt idx="15">
                  <c:v>2268</c:v>
                </c:pt>
                <c:pt idx="16">
                  <c:v>2239</c:v>
                </c:pt>
                <c:pt idx="17">
                  <c:v>2571</c:v>
                </c:pt>
                <c:pt idx="18">
                  <c:v>2613</c:v>
                </c:pt>
                <c:pt idx="19">
                  <c:v>2647</c:v>
                </c:pt>
                <c:pt idx="20">
                  <c:v>2329</c:v>
                </c:pt>
                <c:pt idx="21">
                  <c:v>2588</c:v>
                </c:pt>
                <c:pt idx="22">
                  <c:v>2598</c:v>
                </c:pt>
                <c:pt idx="23">
                  <c:v>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8B-4B7D-8C42-5FF0C603A27A}"/>
            </c:ext>
          </c:extLst>
        </c:ser>
        <c:ser>
          <c:idx val="8"/>
          <c:order val="8"/>
          <c:tx>
            <c:strRef>
              <c:f>'Graph - Numbers'!$A$11</c:f>
              <c:strCache>
                <c:ptCount val="1"/>
                <c:pt idx="0">
                  <c:v>OLP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Numbers'!$B$11:$Y$11</c:f>
              <c:numCache>
                <c:formatCode>#,##0</c:formatCode>
                <c:ptCount val="24"/>
                <c:pt idx="18">
                  <c:v>97</c:v>
                </c:pt>
                <c:pt idx="19">
                  <c:v>717</c:v>
                </c:pt>
                <c:pt idx="20">
                  <c:v>729</c:v>
                </c:pt>
                <c:pt idx="21">
                  <c:v>760</c:v>
                </c:pt>
                <c:pt idx="22">
                  <c:v>777</c:v>
                </c:pt>
                <c:pt idx="23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8B-4B7D-8C42-5FF0C603A27A}"/>
            </c:ext>
          </c:extLst>
        </c:ser>
        <c:ser>
          <c:idx val="9"/>
          <c:order val="9"/>
          <c:tx>
            <c:strRef>
              <c:f>'Graph - Numbers'!$A$12</c:f>
              <c:strCache>
                <c:ptCount val="1"/>
                <c:pt idx="0">
                  <c:v>SOSC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Numbers'!$B$12:$Y$12</c:f>
              <c:numCache>
                <c:formatCode>#,##0</c:formatCode>
                <c:ptCount val="24"/>
                <c:pt idx="0">
                  <c:v>3868</c:v>
                </c:pt>
                <c:pt idx="1">
                  <c:v>3889</c:v>
                </c:pt>
                <c:pt idx="2">
                  <c:v>3919</c:v>
                </c:pt>
                <c:pt idx="3">
                  <c:v>4206</c:v>
                </c:pt>
                <c:pt idx="4">
                  <c:v>3974</c:v>
                </c:pt>
                <c:pt idx="5">
                  <c:v>4072</c:v>
                </c:pt>
                <c:pt idx="6">
                  <c:v>3927</c:v>
                </c:pt>
                <c:pt idx="7">
                  <c:v>3966</c:v>
                </c:pt>
                <c:pt idx="8">
                  <c:v>4158</c:v>
                </c:pt>
                <c:pt idx="9">
                  <c:v>3744</c:v>
                </c:pt>
                <c:pt idx="10">
                  <c:v>3755</c:v>
                </c:pt>
                <c:pt idx="11">
                  <c:v>4035</c:v>
                </c:pt>
                <c:pt idx="12">
                  <c:v>3752</c:v>
                </c:pt>
                <c:pt idx="13">
                  <c:v>3240</c:v>
                </c:pt>
                <c:pt idx="14">
                  <c:v>3332</c:v>
                </c:pt>
                <c:pt idx="15">
                  <c:v>3243</c:v>
                </c:pt>
                <c:pt idx="16">
                  <c:v>3153</c:v>
                </c:pt>
                <c:pt idx="17">
                  <c:v>3440</c:v>
                </c:pt>
                <c:pt idx="18">
                  <c:v>3546</c:v>
                </c:pt>
                <c:pt idx="19">
                  <c:v>3746</c:v>
                </c:pt>
                <c:pt idx="20">
                  <c:v>3154</c:v>
                </c:pt>
                <c:pt idx="21">
                  <c:v>3431</c:v>
                </c:pt>
                <c:pt idx="22">
                  <c:v>3439</c:v>
                </c:pt>
                <c:pt idx="23">
                  <c:v>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8B-4B7D-8C42-5FF0C603A27A}"/>
            </c:ext>
          </c:extLst>
        </c:ser>
        <c:ser>
          <c:idx val="10"/>
          <c:order val="10"/>
          <c:tx>
            <c:strRef>
              <c:f>'Graph - Numbers'!$A$13</c:f>
              <c:strCache>
                <c:ptCount val="1"/>
                <c:pt idx="0">
                  <c:v>STPL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'Graph - Numbers'!$B$2:$Y$2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44370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Numbers'!$B$13:$Y$13</c:f>
              <c:numCache>
                <c:formatCode>#,##0</c:formatCode>
                <c:ptCount val="24"/>
                <c:pt idx="0">
                  <c:v>1833</c:v>
                </c:pt>
                <c:pt idx="1">
                  <c:v>1745</c:v>
                </c:pt>
                <c:pt idx="2">
                  <c:v>1658</c:v>
                </c:pt>
                <c:pt idx="3">
                  <c:v>1693</c:v>
                </c:pt>
                <c:pt idx="4">
                  <c:v>1611</c:v>
                </c:pt>
                <c:pt idx="5">
                  <c:v>1404</c:v>
                </c:pt>
                <c:pt idx="6">
                  <c:v>1250</c:v>
                </c:pt>
                <c:pt idx="7">
                  <c:v>1247</c:v>
                </c:pt>
                <c:pt idx="8">
                  <c:v>1235</c:v>
                </c:pt>
                <c:pt idx="9">
                  <c:v>1253</c:v>
                </c:pt>
                <c:pt idx="10">
                  <c:v>950</c:v>
                </c:pt>
                <c:pt idx="11">
                  <c:v>1042</c:v>
                </c:pt>
                <c:pt idx="12">
                  <c:v>852</c:v>
                </c:pt>
                <c:pt idx="13">
                  <c:v>889</c:v>
                </c:pt>
                <c:pt idx="14">
                  <c:v>771</c:v>
                </c:pt>
                <c:pt idx="15">
                  <c:v>819</c:v>
                </c:pt>
                <c:pt idx="16">
                  <c:v>866</c:v>
                </c:pt>
                <c:pt idx="17">
                  <c:v>925</c:v>
                </c:pt>
                <c:pt idx="18">
                  <c:v>913</c:v>
                </c:pt>
                <c:pt idx="19">
                  <c:v>941</c:v>
                </c:pt>
                <c:pt idx="20">
                  <c:v>945</c:v>
                </c:pt>
                <c:pt idx="21">
                  <c:v>915</c:v>
                </c:pt>
                <c:pt idx="22">
                  <c:v>983</c:v>
                </c:pt>
                <c:pt idx="23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0-42CE-ABE5-D241B18A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157016"/>
        <c:axId val="809157408"/>
      </c:lineChart>
      <c:dateAx>
        <c:axId val="809157016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157408"/>
        <c:crosses val="autoZero"/>
        <c:auto val="1"/>
        <c:lblOffset val="100"/>
        <c:baseTimeUnit val="days"/>
      </c:dateAx>
      <c:valAx>
        <c:axId val="809157408"/>
        <c:scaling>
          <c:orientation val="minMax"/>
          <c:max val="7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157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Students with Plans: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'Graph - Percentage'!$B$16:$Y$16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Percentage'!$B$17:$Y$17</c:f>
              <c:numCache>
                <c:formatCode>0.0%</c:formatCode>
                <c:ptCount val="24"/>
                <c:pt idx="0">
                  <c:v>0.92432262129804665</c:v>
                </c:pt>
                <c:pt idx="1">
                  <c:v>0.93967105263157891</c:v>
                </c:pt>
                <c:pt idx="2">
                  <c:v>0.94616433021806856</c:v>
                </c:pt>
                <c:pt idx="3">
                  <c:v>0.94803310072253444</c:v>
                </c:pt>
                <c:pt idx="4">
                  <c:v>0.9434980494148244</c:v>
                </c:pt>
                <c:pt idx="5">
                  <c:v>0.9451461799386206</c:v>
                </c:pt>
                <c:pt idx="6">
                  <c:v>0.94489065874730016</c:v>
                </c:pt>
                <c:pt idx="7">
                  <c:v>0.94254853886422374</c:v>
                </c:pt>
                <c:pt idx="8">
                  <c:v>0.91675682359123367</c:v>
                </c:pt>
                <c:pt idx="9">
                  <c:v>0.88114741429940346</c:v>
                </c:pt>
                <c:pt idx="10">
                  <c:v>0.89092762487257904</c:v>
                </c:pt>
                <c:pt idx="11">
                  <c:v>0.89776736653363409</c:v>
                </c:pt>
                <c:pt idx="12">
                  <c:v>0.89500346107859796</c:v>
                </c:pt>
                <c:pt idx="13">
                  <c:v>0.84685310270816239</c:v>
                </c:pt>
                <c:pt idx="14">
                  <c:v>0.81632113701767783</c:v>
                </c:pt>
                <c:pt idx="15">
                  <c:v>0.81399999999999995</c:v>
                </c:pt>
                <c:pt idx="16">
                  <c:v>0.81163459281858719</c:v>
                </c:pt>
                <c:pt idx="17">
                  <c:v>0.83231354856901174</c:v>
                </c:pt>
                <c:pt idx="18">
                  <c:v>0.86386739055099915</c:v>
                </c:pt>
                <c:pt idx="19">
                  <c:v>0.88027521657984897</c:v>
                </c:pt>
                <c:pt idx="20">
                  <c:v>0.87444725686926295</c:v>
                </c:pt>
                <c:pt idx="21">
                  <c:v>0.87551541901387997</c:v>
                </c:pt>
                <c:pt idx="22">
                  <c:v>0.87139695950800355</c:v>
                </c:pt>
                <c:pt idx="23">
                  <c:v>0.85053554040895818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1-46DB-907E-248F6F54C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934000"/>
        <c:axId val="816933608"/>
      </c:lineChart>
      <c:dateAx>
        <c:axId val="81693400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933608"/>
        <c:crosses val="autoZero"/>
        <c:auto val="1"/>
        <c:lblOffset val="100"/>
        <c:baseTimeUnit val="days"/>
        <c:majorUnit val="2"/>
        <c:majorTimeUnit val="months"/>
      </c:dateAx>
      <c:valAx>
        <c:axId val="816933608"/>
        <c:scaling>
          <c:orientation val="minMax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93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Students</a:t>
            </a:r>
            <a:r>
              <a:rPr lang="en-US" baseline="0"/>
              <a:t> with Plans: By Center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- Percentage'!$A$3</c:f>
              <c:strCache>
                <c:ptCount val="1"/>
                <c:pt idx="0">
                  <c:v>AHUM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Percentage'!$B$3:$Y$3</c:f>
              <c:numCache>
                <c:formatCode>0.0%</c:formatCode>
                <c:ptCount val="24"/>
                <c:pt idx="0">
                  <c:v>0.87006051975792098</c:v>
                </c:pt>
                <c:pt idx="1">
                  <c:v>0.88148148148148153</c:v>
                </c:pt>
                <c:pt idx="2">
                  <c:v>0.88796229151559103</c:v>
                </c:pt>
                <c:pt idx="3">
                  <c:v>0.90820383086375134</c:v>
                </c:pt>
                <c:pt idx="4">
                  <c:v>0.89234808702175539</c:v>
                </c:pt>
                <c:pt idx="5">
                  <c:v>0.89922480620155043</c:v>
                </c:pt>
                <c:pt idx="6">
                  <c:v>0.90887941062427302</c:v>
                </c:pt>
                <c:pt idx="7">
                  <c:v>0.90958060792612538</c:v>
                </c:pt>
                <c:pt idx="8">
                  <c:v>0.875</c:v>
                </c:pt>
                <c:pt idx="9">
                  <c:v>0.82066761363636365</c:v>
                </c:pt>
                <c:pt idx="10">
                  <c:v>0.83295795795795791</c:v>
                </c:pt>
                <c:pt idx="11">
                  <c:v>0.82463768115942027</c:v>
                </c:pt>
                <c:pt idx="12">
                  <c:v>0.80342545737641102</c:v>
                </c:pt>
                <c:pt idx="13">
                  <c:v>0.74301034086556872</c:v>
                </c:pt>
                <c:pt idx="14">
                  <c:v>0.71928489920121719</c:v>
                </c:pt>
                <c:pt idx="15">
                  <c:v>0.71799999999999997</c:v>
                </c:pt>
                <c:pt idx="16">
                  <c:v>0.71766444937176643</c:v>
                </c:pt>
                <c:pt idx="17">
                  <c:v>0.75101140125045973</c:v>
                </c:pt>
                <c:pt idx="18">
                  <c:v>0.78399407187847348</c:v>
                </c:pt>
                <c:pt idx="19">
                  <c:v>0.78573987817986379</c:v>
                </c:pt>
                <c:pt idx="20">
                  <c:v>0.77534039334341909</c:v>
                </c:pt>
                <c:pt idx="21">
                  <c:v>0.78793555638816037</c:v>
                </c:pt>
                <c:pt idx="22">
                  <c:v>0.77912979351032452</c:v>
                </c:pt>
                <c:pt idx="23">
                  <c:v>0.78629187524066235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D-41EF-A51E-A65B8BF3C5C8}"/>
            </c:ext>
          </c:extLst>
        </c:ser>
        <c:ser>
          <c:idx val="1"/>
          <c:order val="1"/>
          <c:tx>
            <c:strRef>
              <c:f>'Graph - Percentage'!$A$4</c:f>
              <c:strCache>
                <c:ptCount val="1"/>
                <c:pt idx="0">
                  <c:v>BUS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Percentage'!$B$4:$Y$4</c:f>
              <c:numCache>
                <c:formatCode>0.0%</c:formatCode>
                <c:ptCount val="24"/>
                <c:pt idx="0">
                  <c:v>0.9825778351346991</c:v>
                </c:pt>
                <c:pt idx="1">
                  <c:v>0.98713450292397664</c:v>
                </c:pt>
                <c:pt idx="2">
                  <c:v>0.98436532507739938</c:v>
                </c:pt>
                <c:pt idx="3">
                  <c:v>0.9855293221629855</c:v>
                </c:pt>
                <c:pt idx="4">
                  <c:v>0.983037024955146</c:v>
                </c:pt>
                <c:pt idx="5">
                  <c:v>0.98180091786675106</c:v>
                </c:pt>
                <c:pt idx="6">
                  <c:v>0.98175598631698979</c:v>
                </c:pt>
                <c:pt idx="7">
                  <c:v>0.98333872533160793</c:v>
                </c:pt>
                <c:pt idx="8">
                  <c:v>0.96698909872562566</c:v>
                </c:pt>
                <c:pt idx="9">
                  <c:v>0.94841087056655915</c:v>
                </c:pt>
                <c:pt idx="10">
                  <c:v>0.9482811540822591</c:v>
                </c:pt>
                <c:pt idx="11">
                  <c:v>0.93962694005410796</c:v>
                </c:pt>
                <c:pt idx="12">
                  <c:v>0.95588911012406186</c:v>
                </c:pt>
                <c:pt idx="13">
                  <c:v>0.9325945043267041</c:v>
                </c:pt>
                <c:pt idx="14">
                  <c:v>0.90495162208309621</c:v>
                </c:pt>
                <c:pt idx="15">
                  <c:v>0.90200000000000002</c:v>
                </c:pt>
                <c:pt idx="16">
                  <c:v>0.89965253648366916</c:v>
                </c:pt>
                <c:pt idx="17">
                  <c:v>0.90380405035577449</c:v>
                </c:pt>
                <c:pt idx="18">
                  <c:v>0.9278278972935462</c:v>
                </c:pt>
                <c:pt idx="19">
                  <c:v>0.93464758304077777</c:v>
                </c:pt>
                <c:pt idx="20">
                  <c:v>0.93312193715768232</c:v>
                </c:pt>
                <c:pt idx="21">
                  <c:v>0.93062031934435496</c:v>
                </c:pt>
                <c:pt idx="22">
                  <c:v>0.93170594045435307</c:v>
                </c:pt>
                <c:pt idx="23">
                  <c:v>0.9282874392578413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D-41EF-A51E-A65B8BF3C5C8}"/>
            </c:ext>
          </c:extLst>
        </c:ser>
        <c:ser>
          <c:idx val="2"/>
          <c:order val="2"/>
          <c:tx>
            <c:strRef>
              <c:f>'Graph - Percentage'!$A$5</c:f>
              <c:strCache>
                <c:ptCount val="1"/>
                <c:pt idx="0">
                  <c:v>DT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Percentage'!$B$5:$Y$5</c:f>
              <c:numCache>
                <c:formatCode>0.0%</c:formatCode>
                <c:ptCount val="24"/>
                <c:pt idx="0">
                  <c:v>0.93997071742313321</c:v>
                </c:pt>
                <c:pt idx="1">
                  <c:v>0.96909827760891587</c:v>
                </c:pt>
                <c:pt idx="2">
                  <c:v>0.96694622594967938</c:v>
                </c:pt>
                <c:pt idx="3">
                  <c:v>0.96275341819896276</c:v>
                </c:pt>
                <c:pt idx="4">
                  <c:v>0.96092184368737477</c:v>
                </c:pt>
                <c:pt idx="5">
                  <c:v>0.96339017051153464</c:v>
                </c:pt>
                <c:pt idx="6">
                  <c:v>0.95935383011985409</c:v>
                </c:pt>
                <c:pt idx="7">
                  <c:v>0.95180722891566261</c:v>
                </c:pt>
                <c:pt idx="8">
                  <c:v>0.91865808823529416</c:v>
                </c:pt>
                <c:pt idx="9">
                  <c:v>0.91176470588235292</c:v>
                </c:pt>
                <c:pt idx="10">
                  <c:v>0.92923649906890127</c:v>
                </c:pt>
                <c:pt idx="11">
                  <c:v>0.92448712352684415</c:v>
                </c:pt>
                <c:pt idx="12">
                  <c:v>0.93881546744982869</c:v>
                </c:pt>
                <c:pt idx="13">
                  <c:v>0.85066422354557947</c:v>
                </c:pt>
                <c:pt idx="14">
                  <c:v>0.83790849673202616</c:v>
                </c:pt>
                <c:pt idx="15">
                  <c:v>0.80300000000000005</c:v>
                </c:pt>
                <c:pt idx="16">
                  <c:v>0.76866537717601546</c:v>
                </c:pt>
                <c:pt idx="17">
                  <c:v>0.78030888030888035</c:v>
                </c:pt>
                <c:pt idx="18">
                  <c:v>0.81778309409888361</c:v>
                </c:pt>
                <c:pt idx="19">
                  <c:v>0.8345746765974128</c:v>
                </c:pt>
                <c:pt idx="20">
                  <c:v>0.83319772172497963</c:v>
                </c:pt>
                <c:pt idx="21">
                  <c:v>0.85012285012285016</c:v>
                </c:pt>
                <c:pt idx="22">
                  <c:v>0.84926470588235292</c:v>
                </c:pt>
                <c:pt idx="23">
                  <c:v>0.84079601990049746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D-41EF-A51E-A65B8BF3C5C8}"/>
            </c:ext>
          </c:extLst>
        </c:ser>
        <c:ser>
          <c:idx val="3"/>
          <c:order val="3"/>
          <c:tx>
            <c:strRef>
              <c:f>'Graph - Percentage'!$A$6</c:f>
              <c:strCache>
                <c:ptCount val="1"/>
                <c:pt idx="0">
                  <c:v>EGR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Percentage'!$B$6:$Y$6</c:f>
              <c:numCache>
                <c:formatCode>0.0%</c:formatCode>
                <c:ptCount val="24"/>
                <c:pt idx="0">
                  <c:v>0.95165703861356032</c:v>
                </c:pt>
                <c:pt idx="1">
                  <c:v>0.98633257403189067</c:v>
                </c:pt>
                <c:pt idx="2">
                  <c:v>0.99086614173228349</c:v>
                </c:pt>
                <c:pt idx="3">
                  <c:v>0.98947042427996279</c:v>
                </c:pt>
                <c:pt idx="4">
                  <c:v>0.98697492673396292</c:v>
                </c:pt>
                <c:pt idx="5">
                  <c:v>0.9892121608368748</c:v>
                </c:pt>
                <c:pt idx="6">
                  <c:v>0.98344035147009123</c:v>
                </c:pt>
                <c:pt idx="7">
                  <c:v>0.97649784839457132</c:v>
                </c:pt>
                <c:pt idx="8">
                  <c:v>0.96009821976672804</c:v>
                </c:pt>
                <c:pt idx="9">
                  <c:v>0.95273173726212401</c:v>
                </c:pt>
                <c:pt idx="10">
                  <c:v>0.95028451632225219</c:v>
                </c:pt>
                <c:pt idx="11">
                  <c:v>0.9695870535714286</c:v>
                </c:pt>
                <c:pt idx="12">
                  <c:v>0.97499228156838535</c:v>
                </c:pt>
                <c:pt idx="13">
                  <c:v>0.91779993955877903</c:v>
                </c:pt>
                <c:pt idx="14">
                  <c:v>0.85673104641106945</c:v>
                </c:pt>
                <c:pt idx="15">
                  <c:v>0.85599999999999998</c:v>
                </c:pt>
                <c:pt idx="16">
                  <c:v>0.85479375696767002</c:v>
                </c:pt>
                <c:pt idx="17">
                  <c:v>0.9027892847279757</c:v>
                </c:pt>
                <c:pt idx="18">
                  <c:v>0.93457142857142861</c:v>
                </c:pt>
                <c:pt idx="19">
                  <c:v>0.94496681415929207</c:v>
                </c:pt>
                <c:pt idx="20">
                  <c:v>0.94024970273483943</c:v>
                </c:pt>
                <c:pt idx="21">
                  <c:v>0.9467369037167106</c:v>
                </c:pt>
                <c:pt idx="22">
                  <c:v>0.95341341927922652</c:v>
                </c:pt>
                <c:pt idx="23">
                  <c:v>0.91896813353566009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AD-41EF-A51E-A65B8BF3C5C8}"/>
            </c:ext>
          </c:extLst>
        </c:ser>
        <c:ser>
          <c:idx val="4"/>
          <c:order val="4"/>
          <c:tx>
            <c:strRef>
              <c:f>'Graph - Percentage'!$A$7</c:f>
              <c:strCache>
                <c:ptCount val="1"/>
                <c:pt idx="0">
                  <c:v>HNRS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Percentage'!$B$7:$Y$7</c:f>
              <c:numCache>
                <c:formatCode>0.0%</c:formatCode>
                <c:ptCount val="24"/>
                <c:pt idx="0">
                  <c:v>0.53424657534246578</c:v>
                </c:pt>
                <c:pt idx="1">
                  <c:v>0.5720930232558139</c:v>
                </c:pt>
                <c:pt idx="2">
                  <c:v>0.46451612903225808</c:v>
                </c:pt>
                <c:pt idx="3">
                  <c:v>0.60591133004926112</c:v>
                </c:pt>
                <c:pt idx="4">
                  <c:v>0.62371134020618557</c:v>
                </c:pt>
                <c:pt idx="5">
                  <c:v>0.62566844919786091</c:v>
                </c:pt>
                <c:pt idx="6">
                  <c:v>0.62637362637362637</c:v>
                </c:pt>
                <c:pt idx="7">
                  <c:v>0.59898477157360408</c:v>
                </c:pt>
                <c:pt idx="8">
                  <c:v>0.5357142857142857</c:v>
                </c:pt>
                <c:pt idx="9">
                  <c:v>0.6116071428571429</c:v>
                </c:pt>
                <c:pt idx="10">
                  <c:v>0.46312684365781709</c:v>
                </c:pt>
                <c:pt idx="11">
                  <c:v>0.43014705882352944</c:v>
                </c:pt>
                <c:pt idx="12">
                  <c:v>0.30318257956448913</c:v>
                </c:pt>
                <c:pt idx="13">
                  <c:v>0.30206378986866794</c:v>
                </c:pt>
                <c:pt idx="14">
                  <c:v>0.3837011884550085</c:v>
                </c:pt>
                <c:pt idx="15">
                  <c:v>0.34100000000000003</c:v>
                </c:pt>
                <c:pt idx="16">
                  <c:v>0.2975871313672922</c:v>
                </c:pt>
                <c:pt idx="17">
                  <c:v>0.459954233409611</c:v>
                </c:pt>
                <c:pt idx="18">
                  <c:v>0.64734299516908211</c:v>
                </c:pt>
                <c:pt idx="19">
                  <c:v>0.91</c:v>
                </c:pt>
                <c:pt idx="20">
                  <c:v>0.88643533123028395</c:v>
                </c:pt>
                <c:pt idx="21">
                  <c:v>0.6654343807763401</c:v>
                </c:pt>
                <c:pt idx="22">
                  <c:v>0.22800256904303148</c:v>
                </c:pt>
                <c:pt idx="23">
                  <c:v>0.32319391634980987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AD-41EF-A51E-A65B8BF3C5C8}"/>
            </c:ext>
          </c:extLst>
        </c:ser>
        <c:ser>
          <c:idx val="5"/>
          <c:order val="5"/>
          <c:tx>
            <c:strRef>
              <c:f>'Graph - Percentage'!$A$8</c:f>
              <c:strCache>
                <c:ptCount val="1"/>
                <c:pt idx="0">
                  <c:v>IDED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Percentage'!$B$8:$Y$8</c:f>
              <c:numCache>
                <c:formatCode>0.0%</c:formatCode>
                <c:ptCount val="24"/>
                <c:pt idx="0">
                  <c:v>0.91820330969267139</c:v>
                </c:pt>
                <c:pt idx="1">
                  <c:v>0.93829678735339117</c:v>
                </c:pt>
                <c:pt idx="2">
                  <c:v>0.94713870029097968</c:v>
                </c:pt>
                <c:pt idx="3">
                  <c:v>0.94444444444444442</c:v>
                </c:pt>
                <c:pt idx="4">
                  <c:v>0.93771798704534126</c:v>
                </c:pt>
                <c:pt idx="5">
                  <c:v>0.93954410307234881</c:v>
                </c:pt>
                <c:pt idx="6">
                  <c:v>0.93896713615023475</c:v>
                </c:pt>
                <c:pt idx="7">
                  <c:v>0.92651439920556111</c:v>
                </c:pt>
                <c:pt idx="8">
                  <c:v>0.89577594123048665</c:v>
                </c:pt>
                <c:pt idx="9">
                  <c:v>0.83011937557392101</c:v>
                </c:pt>
                <c:pt idx="10">
                  <c:v>0.83509416628387689</c:v>
                </c:pt>
                <c:pt idx="11">
                  <c:v>0.83228511530398319</c:v>
                </c:pt>
                <c:pt idx="12">
                  <c:v>0.8827740492170022</c:v>
                </c:pt>
                <c:pt idx="13">
                  <c:v>0.81198792583009916</c:v>
                </c:pt>
                <c:pt idx="14">
                  <c:v>0.79762376237623767</c:v>
                </c:pt>
                <c:pt idx="15">
                  <c:v>0.79800000000000004</c:v>
                </c:pt>
                <c:pt idx="16">
                  <c:v>0.7993106089620835</c:v>
                </c:pt>
                <c:pt idx="17">
                  <c:v>0.81549815498154976</c:v>
                </c:pt>
                <c:pt idx="18">
                  <c:v>0.85983102918586785</c:v>
                </c:pt>
                <c:pt idx="19">
                  <c:v>0.86766355140186913</c:v>
                </c:pt>
                <c:pt idx="20">
                  <c:v>0.85356849876948315</c:v>
                </c:pt>
                <c:pt idx="21">
                  <c:v>0.86170212765957444</c:v>
                </c:pt>
                <c:pt idx="22">
                  <c:v>0.86260733801717404</c:v>
                </c:pt>
                <c:pt idx="23">
                  <c:v>0.84130255564715584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AD-41EF-A51E-A65B8BF3C5C8}"/>
            </c:ext>
          </c:extLst>
        </c:ser>
        <c:ser>
          <c:idx val="6"/>
          <c:order val="6"/>
          <c:tx>
            <c:strRef>
              <c:f>'Graph - Percentage'!$A$9</c:f>
              <c:strCache>
                <c:ptCount val="1"/>
                <c:pt idx="0">
                  <c:v>LHSC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Percentage'!$B$9:$Y$9</c:f>
              <c:numCache>
                <c:formatCode>0.0%</c:formatCode>
                <c:ptCount val="24"/>
                <c:pt idx="0">
                  <c:v>0.8974814336454634</c:v>
                </c:pt>
                <c:pt idx="1">
                  <c:v>0.91403095558546432</c:v>
                </c:pt>
                <c:pt idx="2">
                  <c:v>0.9309199020636586</c:v>
                </c:pt>
                <c:pt idx="3">
                  <c:v>0.93335424180649207</c:v>
                </c:pt>
                <c:pt idx="4">
                  <c:v>0.93237738308619844</c:v>
                </c:pt>
                <c:pt idx="5">
                  <c:v>0.93291404612159334</c:v>
                </c:pt>
                <c:pt idx="6">
                  <c:v>0.93204373423044573</c:v>
                </c:pt>
                <c:pt idx="7">
                  <c:v>0.9341366787718719</c:v>
                </c:pt>
                <c:pt idx="8">
                  <c:v>0.92281250000000004</c:v>
                </c:pt>
                <c:pt idx="9">
                  <c:v>0.87843749999999998</c:v>
                </c:pt>
                <c:pt idx="10">
                  <c:v>0.92013261000602775</c:v>
                </c:pt>
                <c:pt idx="11">
                  <c:v>0.94775910364145655</c:v>
                </c:pt>
                <c:pt idx="12">
                  <c:v>0.95021015195602976</c:v>
                </c:pt>
                <c:pt idx="13">
                  <c:v>0.9289782244556114</c:v>
                </c:pt>
                <c:pt idx="14">
                  <c:v>0.90666465621230397</c:v>
                </c:pt>
                <c:pt idx="15">
                  <c:v>0.90700000000000003</c:v>
                </c:pt>
                <c:pt idx="16">
                  <c:v>0.90796963946869069</c:v>
                </c:pt>
                <c:pt idx="17">
                  <c:v>0.9102058694699956</c:v>
                </c:pt>
                <c:pt idx="18">
                  <c:v>0.92455397641366799</c:v>
                </c:pt>
                <c:pt idx="19">
                  <c:v>0.92721566283066803</c:v>
                </c:pt>
                <c:pt idx="20">
                  <c:v>0.92491467576791808</c:v>
                </c:pt>
                <c:pt idx="21">
                  <c:v>0.92372616442638322</c:v>
                </c:pt>
                <c:pt idx="22">
                  <c:v>0.98091603053435117</c:v>
                </c:pt>
                <c:pt idx="23">
                  <c:v>0.91891418563922944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AD-41EF-A51E-A65B8BF3C5C8}"/>
            </c:ext>
          </c:extLst>
        </c:ser>
        <c:ser>
          <c:idx val="7"/>
          <c:order val="7"/>
          <c:tx>
            <c:strRef>
              <c:f>'Graph - Percentage'!$A$10</c:f>
              <c:strCache>
                <c:ptCount val="1"/>
                <c:pt idx="0">
                  <c:v>MPSC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Percentage'!$B$10:$Y$10</c:f>
              <c:numCache>
                <c:formatCode>0.0%</c:formatCode>
                <c:ptCount val="24"/>
                <c:pt idx="0">
                  <c:v>0.97784937575513486</c:v>
                </c:pt>
                <c:pt idx="1">
                  <c:v>0.98969072164948457</c:v>
                </c:pt>
                <c:pt idx="2">
                  <c:v>0.98095641134151501</c:v>
                </c:pt>
                <c:pt idx="3">
                  <c:v>0.97820919175911247</c:v>
                </c:pt>
                <c:pt idx="4">
                  <c:v>0.97557947019867552</c:v>
                </c:pt>
                <c:pt idx="5">
                  <c:v>0.98763396537510306</c:v>
                </c:pt>
                <c:pt idx="6">
                  <c:v>0.98249452954048144</c:v>
                </c:pt>
                <c:pt idx="7">
                  <c:v>0.98125266297400937</c:v>
                </c:pt>
                <c:pt idx="8">
                  <c:v>0.96422829581993574</c:v>
                </c:pt>
                <c:pt idx="9">
                  <c:v>0.95096463022508038</c:v>
                </c:pt>
                <c:pt idx="10">
                  <c:v>0.97037037037037033</c:v>
                </c:pt>
                <c:pt idx="11">
                  <c:v>0.96832412523020261</c:v>
                </c:pt>
                <c:pt idx="12">
                  <c:v>0.95968379446640317</c:v>
                </c:pt>
                <c:pt idx="13">
                  <c:v>0.87674609695973704</c:v>
                </c:pt>
                <c:pt idx="14">
                  <c:v>0.83893352812271726</c:v>
                </c:pt>
                <c:pt idx="15">
                  <c:v>0.84299999999999997</c:v>
                </c:pt>
                <c:pt idx="16">
                  <c:v>0.8471433976541809</c:v>
                </c:pt>
                <c:pt idx="17">
                  <c:v>0.88320164891789765</c:v>
                </c:pt>
                <c:pt idx="18">
                  <c:v>0.92169312169312168</c:v>
                </c:pt>
                <c:pt idx="19">
                  <c:v>0.93998579545454541</c:v>
                </c:pt>
                <c:pt idx="20">
                  <c:v>0.93384121892542105</c:v>
                </c:pt>
                <c:pt idx="21">
                  <c:v>0.93802102210945992</c:v>
                </c:pt>
                <c:pt idx="22">
                  <c:v>0.98933739527798936</c:v>
                </c:pt>
                <c:pt idx="23">
                  <c:v>0.88758323540932238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AD-41EF-A51E-A65B8BF3C5C8}"/>
            </c:ext>
          </c:extLst>
        </c:ser>
        <c:ser>
          <c:idx val="8"/>
          <c:order val="8"/>
          <c:tx>
            <c:strRef>
              <c:f>'Graph - Percentage'!$A$11</c:f>
              <c:strCache>
                <c:ptCount val="1"/>
                <c:pt idx="0">
                  <c:v>OLP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Percentage'!$B$11:$Y$11</c:f>
              <c:numCache>
                <c:formatCode>0.0%</c:formatCode>
                <c:ptCount val="24"/>
                <c:pt idx="18">
                  <c:v>0.68309859154929575</c:v>
                </c:pt>
                <c:pt idx="19">
                  <c:v>0.88957816377171217</c:v>
                </c:pt>
                <c:pt idx="20">
                  <c:v>0.9</c:v>
                </c:pt>
                <c:pt idx="21">
                  <c:v>0.92233009708737868</c:v>
                </c:pt>
                <c:pt idx="22">
                  <c:v>0.93727382388419778</c:v>
                </c:pt>
                <c:pt idx="23">
                  <c:v>0.964329643296433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EAD-41EF-A51E-A65B8BF3C5C8}"/>
            </c:ext>
          </c:extLst>
        </c:ser>
        <c:ser>
          <c:idx val="9"/>
          <c:order val="9"/>
          <c:tx>
            <c:strRef>
              <c:f>'Graph - Percentage'!$A$12</c:f>
              <c:strCache>
                <c:ptCount val="1"/>
                <c:pt idx="0">
                  <c:v>SOSC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Percentage'!$B$12:$Y$12</c:f>
              <c:numCache>
                <c:formatCode>0.0%</c:formatCode>
                <c:ptCount val="24"/>
                <c:pt idx="0">
                  <c:v>0.88776681202662378</c:v>
                </c:pt>
                <c:pt idx="1">
                  <c:v>0.89877513288652644</c:v>
                </c:pt>
                <c:pt idx="2">
                  <c:v>0.91501284146626194</c:v>
                </c:pt>
                <c:pt idx="3">
                  <c:v>0.91773947196159722</c:v>
                </c:pt>
                <c:pt idx="4">
                  <c:v>0.90979853479853479</c:v>
                </c:pt>
                <c:pt idx="5">
                  <c:v>0.90589543937708561</c:v>
                </c:pt>
                <c:pt idx="6">
                  <c:v>0.90692840646651274</c:v>
                </c:pt>
                <c:pt idx="7">
                  <c:v>0.9083829592304169</c:v>
                </c:pt>
                <c:pt idx="8">
                  <c:v>0.86158309158723578</c:v>
                </c:pt>
                <c:pt idx="9">
                  <c:v>0.77579776212184004</c:v>
                </c:pt>
                <c:pt idx="10">
                  <c:v>0.80752688172043008</c:v>
                </c:pt>
                <c:pt idx="11">
                  <c:v>0.80619380619380621</c:v>
                </c:pt>
                <c:pt idx="12">
                  <c:v>0.78923012200252418</c:v>
                </c:pt>
                <c:pt idx="13">
                  <c:v>0.71904127829560582</c:v>
                </c:pt>
                <c:pt idx="14">
                  <c:v>0.69142975721103961</c:v>
                </c:pt>
                <c:pt idx="15">
                  <c:v>0.68300000000000005</c:v>
                </c:pt>
                <c:pt idx="16">
                  <c:v>0.67544987146529567</c:v>
                </c:pt>
                <c:pt idx="17">
                  <c:v>0.69720308066477499</c:v>
                </c:pt>
                <c:pt idx="18">
                  <c:v>0.7370609020993556</c:v>
                </c:pt>
                <c:pt idx="19">
                  <c:v>0.76464584609103903</c:v>
                </c:pt>
                <c:pt idx="20">
                  <c:v>0.74159416882200802</c:v>
                </c:pt>
                <c:pt idx="21">
                  <c:v>0.74978146853146854</c:v>
                </c:pt>
                <c:pt idx="22">
                  <c:v>0.80200559701492535</c:v>
                </c:pt>
                <c:pt idx="23">
                  <c:v>0.7166395915525644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EAD-41EF-A51E-A65B8BF3C5C8}"/>
            </c:ext>
          </c:extLst>
        </c:ser>
        <c:ser>
          <c:idx val="10"/>
          <c:order val="10"/>
          <c:tx>
            <c:strRef>
              <c:f>'Graph - Percentage'!$A$13</c:f>
              <c:strCache>
                <c:ptCount val="1"/>
                <c:pt idx="0">
                  <c:v>STPL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'Graph - Percentage'!$B$2:$Y$2</c:f>
              <c:numCache>
                <c:formatCode>d\-mmm</c:formatCode>
                <c:ptCount val="24"/>
                <c:pt idx="0">
                  <c:v>43719</c:v>
                </c:pt>
                <c:pt idx="1">
                  <c:v>43747</c:v>
                </c:pt>
                <c:pt idx="2">
                  <c:v>43782</c:v>
                </c:pt>
                <c:pt idx="3">
                  <c:v>43810</c:v>
                </c:pt>
                <c:pt idx="4">
                  <c:v>43845</c:v>
                </c:pt>
                <c:pt idx="5">
                  <c:v>43874</c:v>
                </c:pt>
                <c:pt idx="6">
                  <c:v>43908</c:v>
                </c:pt>
                <c:pt idx="7">
                  <c:v>43936</c:v>
                </c:pt>
                <c:pt idx="8">
                  <c:v>43964</c:v>
                </c:pt>
                <c:pt idx="9">
                  <c:v>43999</c:v>
                </c:pt>
                <c:pt idx="10">
                  <c:v>44027</c:v>
                </c:pt>
                <c:pt idx="11">
                  <c:v>44062</c:v>
                </c:pt>
                <c:pt idx="12">
                  <c:v>44335</c:v>
                </c:pt>
                <c:pt idx="13">
                  <c:v>44366</c:v>
                </c:pt>
                <c:pt idx="14">
                  <c:v>44398</c:v>
                </c:pt>
                <c:pt idx="15">
                  <c:v>44428</c:v>
                </c:pt>
                <c:pt idx="16">
                  <c:v>44460</c:v>
                </c:pt>
                <c:pt idx="17">
                  <c:v>44489</c:v>
                </c:pt>
                <c:pt idx="18">
                  <c:v>44517</c:v>
                </c:pt>
                <c:pt idx="19">
                  <c:v>44552</c:v>
                </c:pt>
                <c:pt idx="20">
                  <c:v>44580</c:v>
                </c:pt>
                <c:pt idx="21">
                  <c:v>44608</c:v>
                </c:pt>
                <c:pt idx="22">
                  <c:v>44636</c:v>
                </c:pt>
                <c:pt idx="23">
                  <c:v>44671</c:v>
                </c:pt>
              </c:numCache>
            </c:numRef>
          </c:cat>
          <c:val>
            <c:numRef>
              <c:f>'Graph - Percentage'!$B$13:$Y$13</c:f>
              <c:numCache>
                <c:formatCode>0.0%</c:formatCode>
                <c:ptCount val="24"/>
                <c:pt idx="0">
                  <c:v>0.90473840078973344</c:v>
                </c:pt>
                <c:pt idx="1">
                  <c:v>0.92181722134178556</c:v>
                </c:pt>
                <c:pt idx="2">
                  <c:v>0.91349862258953163</c:v>
                </c:pt>
                <c:pt idx="3">
                  <c:v>0.91168551427032851</c:v>
                </c:pt>
                <c:pt idx="4">
                  <c:v>0.90811724915445324</c:v>
                </c:pt>
                <c:pt idx="5">
                  <c:v>0.90756302521008403</c:v>
                </c:pt>
                <c:pt idx="6">
                  <c:v>0.90777051561365285</c:v>
                </c:pt>
                <c:pt idx="7">
                  <c:v>0.88691322901849212</c:v>
                </c:pt>
                <c:pt idx="8">
                  <c:v>0.83899456521739135</c:v>
                </c:pt>
                <c:pt idx="9">
                  <c:v>0.85122282608695654</c:v>
                </c:pt>
                <c:pt idx="10">
                  <c:v>0.70948469006721437</c:v>
                </c:pt>
                <c:pt idx="11">
                  <c:v>0.74269422665716323</c:v>
                </c:pt>
                <c:pt idx="12">
                  <c:v>0.77454545454545454</c:v>
                </c:pt>
                <c:pt idx="13">
                  <c:v>0.72276422764227644</c:v>
                </c:pt>
                <c:pt idx="14">
                  <c:v>0.57969924812030071</c:v>
                </c:pt>
                <c:pt idx="15">
                  <c:v>0.6</c:v>
                </c:pt>
                <c:pt idx="16">
                  <c:v>0.62078853046594984</c:v>
                </c:pt>
                <c:pt idx="17">
                  <c:v>0.66738816738816742</c:v>
                </c:pt>
                <c:pt idx="18">
                  <c:v>0.70447530864197527</c:v>
                </c:pt>
                <c:pt idx="19">
                  <c:v>0.75400641025641024</c:v>
                </c:pt>
                <c:pt idx="20">
                  <c:v>0.77777777777777779</c:v>
                </c:pt>
                <c:pt idx="21">
                  <c:v>0.76441102756892232</c:v>
                </c:pt>
                <c:pt idx="22">
                  <c:v>0.78702962369895912</c:v>
                </c:pt>
                <c:pt idx="23">
                  <c:v>0.74337040205303684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2-4658-B99E-09429000B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25432"/>
        <c:axId val="214335224"/>
      </c:lineChart>
      <c:dateAx>
        <c:axId val="82482543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35224"/>
        <c:crosses val="autoZero"/>
        <c:auto val="1"/>
        <c:lblOffset val="100"/>
        <c:baseTimeUnit val="days"/>
      </c:dateAx>
      <c:valAx>
        <c:axId val="2143352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82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19</xdr:row>
      <xdr:rowOff>109537</xdr:rowOff>
    </xdr:from>
    <xdr:to>
      <xdr:col>19</xdr:col>
      <xdr:colOff>190499</xdr:colOff>
      <xdr:row>33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338137</xdr:colOff>
      <xdr:row>0</xdr:row>
      <xdr:rowOff>152400</xdr:rowOff>
    </xdr:from>
    <xdr:to>
      <xdr:col>34</xdr:col>
      <xdr:colOff>561975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19</xdr:row>
      <xdr:rowOff>138112</xdr:rowOff>
    </xdr:from>
    <xdr:to>
      <xdr:col>20</xdr:col>
      <xdr:colOff>161925</xdr:colOff>
      <xdr:row>33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414337</xdr:colOff>
      <xdr:row>0</xdr:row>
      <xdr:rowOff>138112</xdr:rowOff>
    </xdr:from>
    <xdr:to>
      <xdr:col>35</xdr:col>
      <xdr:colOff>9525</xdr:colOff>
      <xdr:row>34</xdr:row>
      <xdr:rowOff>85725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O2:R13"/>
  <sheetViews>
    <sheetView workbookViewId="0">
      <selection activeCell="P19" sqref="P19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23">
        <v>54</v>
      </c>
      <c r="Q3" s="23">
        <v>2446</v>
      </c>
      <c r="R3" s="24">
        <v>2.2076860179885527E-2</v>
      </c>
    </row>
    <row r="4" spans="15:18" x14ac:dyDescent="0.25">
      <c r="O4" s="16" t="s">
        <v>2</v>
      </c>
      <c r="P4" s="23">
        <v>627</v>
      </c>
      <c r="Q4" s="23">
        <v>5248</v>
      </c>
      <c r="R4" s="24">
        <v>0.11947408536585366</v>
      </c>
    </row>
    <row r="5" spans="15:18" x14ac:dyDescent="0.25">
      <c r="O5" s="16" t="s">
        <v>3</v>
      </c>
      <c r="P5" s="23">
        <v>213</v>
      </c>
      <c r="Q5" s="23">
        <v>1834</v>
      </c>
      <c r="R5" s="24">
        <v>0.11613958560523446</v>
      </c>
    </row>
    <row r="6" spans="15:18" x14ac:dyDescent="0.25">
      <c r="O6" s="16" t="s">
        <v>4</v>
      </c>
      <c r="P6" s="23">
        <v>649</v>
      </c>
      <c r="Q6" s="23">
        <v>2318</v>
      </c>
      <c r="R6" s="24">
        <v>0.27998274374460741</v>
      </c>
    </row>
    <row r="7" spans="15:18" x14ac:dyDescent="0.25">
      <c r="O7" s="16" t="s">
        <v>5</v>
      </c>
      <c r="P7" s="23">
        <v>205</v>
      </c>
      <c r="Q7" s="23">
        <v>897</v>
      </c>
      <c r="R7" s="24">
        <v>0.22853957636566333</v>
      </c>
    </row>
    <row r="8" spans="15:18" x14ac:dyDescent="0.25">
      <c r="O8" s="16" t="s">
        <v>6</v>
      </c>
      <c r="P8" s="23">
        <v>1532</v>
      </c>
      <c r="Q8" s="23">
        <v>2504</v>
      </c>
      <c r="R8" s="24">
        <v>0.61182108626198084</v>
      </c>
    </row>
    <row r="9" spans="15:18" x14ac:dyDescent="0.25">
      <c r="O9" s="16" t="s">
        <v>7</v>
      </c>
      <c r="P9" s="23">
        <v>415</v>
      </c>
      <c r="Q9" s="23">
        <v>4916</v>
      </c>
      <c r="R9" s="24">
        <v>8.4418226200162733E-2</v>
      </c>
    </row>
    <row r="10" spans="15:18" x14ac:dyDescent="0.25">
      <c r="O10" s="16" t="s">
        <v>8</v>
      </c>
      <c r="P10" s="23">
        <v>509</v>
      </c>
      <c r="Q10" s="23">
        <v>2174</v>
      </c>
      <c r="R10" s="24">
        <v>0.23413063477460902</v>
      </c>
    </row>
    <row r="11" spans="15:18" x14ac:dyDescent="0.25">
      <c r="O11" s="16" t="s">
        <v>9</v>
      </c>
      <c r="P11" s="23">
        <v>310</v>
      </c>
      <c r="Q11" s="23">
        <v>3633</v>
      </c>
      <c r="R11" s="24">
        <v>8.5328929259565103E-2</v>
      </c>
    </row>
    <row r="12" spans="15:18" x14ac:dyDescent="0.25">
      <c r="O12" s="16" t="s">
        <v>10</v>
      </c>
      <c r="P12" s="23">
        <v>6</v>
      </c>
      <c r="Q12" s="23">
        <v>3582</v>
      </c>
      <c r="R12" s="24">
        <v>1.6750418760469012E-3</v>
      </c>
    </row>
    <row r="13" spans="15:18" x14ac:dyDescent="0.25">
      <c r="O13" s="16" t="s">
        <v>11</v>
      </c>
      <c r="P13" s="23">
        <v>4520</v>
      </c>
      <c r="Q13" s="23">
        <v>29552</v>
      </c>
      <c r="R13" s="24">
        <v>0.15295073091499728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O2:R13"/>
  <sheetViews>
    <sheetView workbookViewId="0">
      <selection activeCell="R3" sqref="R3:R13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1665</v>
      </c>
      <c r="Q3" s="6">
        <v>2278</v>
      </c>
      <c r="R3" s="14">
        <v>0.73090430201931522</v>
      </c>
    </row>
    <row r="4" spans="15:18" x14ac:dyDescent="0.25">
      <c r="O4" s="16" t="s">
        <v>2</v>
      </c>
      <c r="P4" s="6">
        <v>4612</v>
      </c>
      <c r="Q4" s="6">
        <v>5222</v>
      </c>
      <c r="R4" s="14">
        <v>0.88318651857525854</v>
      </c>
    </row>
    <row r="5" spans="15:18" x14ac:dyDescent="0.25">
      <c r="O5" s="16" t="s">
        <v>3</v>
      </c>
      <c r="P5" s="6">
        <v>1634</v>
      </c>
      <c r="Q5" s="6">
        <v>1878</v>
      </c>
      <c r="R5" s="14">
        <v>0.87007454739084134</v>
      </c>
    </row>
    <row r="6" spans="15:18" x14ac:dyDescent="0.25">
      <c r="O6" s="16" t="s">
        <v>4</v>
      </c>
      <c r="P6" s="6">
        <v>2156</v>
      </c>
      <c r="Q6" s="6">
        <v>2219</v>
      </c>
      <c r="R6" s="14">
        <v>0.97160883280757093</v>
      </c>
    </row>
    <row r="7" spans="15:18" x14ac:dyDescent="0.25">
      <c r="O7" s="16" t="s">
        <v>5</v>
      </c>
      <c r="P7" s="6">
        <v>733</v>
      </c>
      <c r="Q7" s="6">
        <v>937</v>
      </c>
      <c r="R7" s="14">
        <v>0.78228388473852717</v>
      </c>
    </row>
    <row r="8" spans="15:18" x14ac:dyDescent="0.25">
      <c r="O8" s="16" t="s">
        <v>6</v>
      </c>
      <c r="P8" s="6">
        <v>2069</v>
      </c>
      <c r="Q8" s="6">
        <v>2203</v>
      </c>
      <c r="R8" s="14">
        <v>0.93917385383567864</v>
      </c>
    </row>
    <row r="9" spans="15:18" x14ac:dyDescent="0.25">
      <c r="O9" s="16" t="s">
        <v>7</v>
      </c>
      <c r="P9" s="6">
        <v>3041</v>
      </c>
      <c r="Q9" s="6">
        <v>5025</v>
      </c>
      <c r="R9" s="14">
        <v>0.60517412935323378</v>
      </c>
    </row>
    <row r="10" spans="15:18" x14ac:dyDescent="0.25">
      <c r="O10" s="16" t="s">
        <v>8</v>
      </c>
      <c r="P10" s="6">
        <v>1674</v>
      </c>
      <c r="Q10" s="6">
        <v>2287</v>
      </c>
      <c r="R10" s="14">
        <v>0.73196327066025357</v>
      </c>
    </row>
    <row r="11" spans="15:18" x14ac:dyDescent="0.25">
      <c r="O11" s="16" t="s">
        <v>9</v>
      </c>
      <c r="P11" s="6">
        <v>2562</v>
      </c>
      <c r="Q11" s="6">
        <v>3754</v>
      </c>
      <c r="R11" s="14">
        <v>0.68247202983484279</v>
      </c>
    </row>
    <row r="12" spans="15:18" x14ac:dyDescent="0.25">
      <c r="O12" s="16" t="s">
        <v>10</v>
      </c>
      <c r="P12" s="6">
        <v>2794</v>
      </c>
      <c r="Q12" s="6">
        <v>3270</v>
      </c>
      <c r="R12" s="14">
        <v>0.85443425076452595</v>
      </c>
    </row>
    <row r="13" spans="15:18" x14ac:dyDescent="0.25">
      <c r="O13" s="16" t="s">
        <v>11</v>
      </c>
      <c r="P13" s="6">
        <v>22940</v>
      </c>
      <c r="Q13" s="6">
        <v>29073</v>
      </c>
      <c r="R13" s="14">
        <v>0.78904825783372889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O2:R14"/>
  <sheetViews>
    <sheetView workbookViewId="0">
      <selection activeCell="Q21" sqref="Q21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1715</v>
      </c>
      <c r="Q3" s="6">
        <v>2214</v>
      </c>
      <c r="R3" s="14">
        <v>0.77461607949412825</v>
      </c>
    </row>
    <row r="4" spans="15:18" x14ac:dyDescent="0.25">
      <c r="O4" s="16" t="s">
        <v>2</v>
      </c>
      <c r="P4" s="6">
        <v>4629</v>
      </c>
      <c r="Q4" s="6">
        <v>4987</v>
      </c>
      <c r="R4" s="14">
        <v>0.92821335472227795</v>
      </c>
    </row>
    <row r="5" spans="15:18" x14ac:dyDescent="0.25">
      <c r="O5" s="16" t="s">
        <v>3</v>
      </c>
      <c r="P5" s="6">
        <v>1605</v>
      </c>
      <c r="Q5" s="6">
        <v>1778</v>
      </c>
      <c r="R5" s="14">
        <v>0.90269966254218226</v>
      </c>
    </row>
    <row r="6" spans="15:18" x14ac:dyDescent="0.25">
      <c r="O6" s="16" t="s">
        <v>4</v>
      </c>
      <c r="P6" s="6">
        <v>2083</v>
      </c>
      <c r="Q6" s="6">
        <v>2152</v>
      </c>
      <c r="R6" s="14">
        <v>0.96793680297397766</v>
      </c>
    </row>
    <row r="7" spans="15:18" x14ac:dyDescent="0.25">
      <c r="O7" s="16" t="s">
        <v>5</v>
      </c>
      <c r="P7" s="6">
        <v>690</v>
      </c>
      <c r="Q7" s="6">
        <v>880</v>
      </c>
      <c r="R7" s="14">
        <v>0.78409090909090906</v>
      </c>
    </row>
    <row r="8" spans="15:18" x14ac:dyDescent="0.25">
      <c r="O8" s="16" t="s">
        <v>6</v>
      </c>
      <c r="P8" s="6">
        <v>1998</v>
      </c>
      <c r="Q8" s="6">
        <v>2112</v>
      </c>
      <c r="R8" s="14">
        <v>0.94602272727272729</v>
      </c>
    </row>
    <row r="9" spans="15:18" x14ac:dyDescent="0.25">
      <c r="O9" s="16" t="s">
        <v>7</v>
      </c>
      <c r="P9" s="6">
        <v>3193</v>
      </c>
      <c r="Q9" s="6">
        <v>4822</v>
      </c>
      <c r="R9" s="14">
        <v>0.66217337204479465</v>
      </c>
    </row>
    <row r="10" spans="15:18" x14ac:dyDescent="0.25">
      <c r="O10" s="16" t="s">
        <v>8</v>
      </c>
      <c r="P10" s="6">
        <v>1689</v>
      </c>
      <c r="Q10" s="6">
        <v>2056</v>
      </c>
      <c r="R10" s="14">
        <v>0.82149805447470814</v>
      </c>
    </row>
    <row r="11" spans="15:18" x14ac:dyDescent="0.25">
      <c r="O11" s="16" t="s">
        <v>9</v>
      </c>
      <c r="P11" s="6">
        <v>2658</v>
      </c>
      <c r="Q11" s="6">
        <v>3557</v>
      </c>
      <c r="R11" s="14">
        <v>0.74725892606128763</v>
      </c>
    </row>
    <row r="12" spans="15:18" x14ac:dyDescent="0.25">
      <c r="O12" s="16" t="s">
        <v>10</v>
      </c>
      <c r="P12" s="6">
        <v>2506</v>
      </c>
      <c r="Q12" s="6">
        <v>2764</v>
      </c>
      <c r="R12" s="14">
        <v>0.90665701881331406</v>
      </c>
    </row>
    <row r="13" spans="15:18" x14ac:dyDescent="0.25">
      <c r="O13" s="16" t="s">
        <v>11</v>
      </c>
      <c r="P13" s="6">
        <v>22766</v>
      </c>
      <c r="Q13" s="6">
        <v>27322</v>
      </c>
      <c r="R13" s="14">
        <v>0.83324793206939463</v>
      </c>
    </row>
    <row r="14" spans="15:18" x14ac:dyDescent="0.25">
      <c r="O14" s="1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O2:R13"/>
  <sheetViews>
    <sheetView workbookViewId="0">
      <selection activeCell="K15" sqref="K15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1769</v>
      </c>
      <c r="Q3" s="6">
        <v>2246</v>
      </c>
      <c r="R3" s="14">
        <v>0.7876224398931434</v>
      </c>
    </row>
    <row r="4" spans="15:18" x14ac:dyDescent="0.25">
      <c r="O4" s="16" t="s">
        <v>2</v>
      </c>
      <c r="P4" s="6">
        <v>4700</v>
      </c>
      <c r="Q4" s="6">
        <v>5052</v>
      </c>
      <c r="R4" s="14">
        <v>0.9303246239113222</v>
      </c>
    </row>
    <row r="5" spans="15:18" x14ac:dyDescent="0.25">
      <c r="O5" s="16" t="s">
        <v>3</v>
      </c>
      <c r="P5" s="6">
        <v>1698</v>
      </c>
      <c r="Q5" s="6">
        <v>1788</v>
      </c>
      <c r="R5" s="14">
        <v>0.94966442953020136</v>
      </c>
    </row>
    <row r="6" spans="15:18" x14ac:dyDescent="0.25">
      <c r="O6" s="16" t="s">
        <v>4</v>
      </c>
      <c r="P6" s="6">
        <v>2081</v>
      </c>
      <c r="Q6" s="6">
        <v>2162</v>
      </c>
      <c r="R6" s="14">
        <v>0.96253469010175763</v>
      </c>
    </row>
    <row r="7" spans="15:18" x14ac:dyDescent="0.25">
      <c r="O7" s="16" t="s">
        <v>5</v>
      </c>
      <c r="P7" s="6">
        <v>689</v>
      </c>
      <c r="Q7" s="6">
        <v>871</v>
      </c>
      <c r="R7" s="14">
        <v>0.79104477611940294</v>
      </c>
    </row>
    <row r="8" spans="15:18" x14ac:dyDescent="0.25">
      <c r="O8" s="16" t="s">
        <v>6</v>
      </c>
      <c r="P8" s="6">
        <v>2027</v>
      </c>
      <c r="Q8" s="6">
        <v>2130</v>
      </c>
      <c r="R8" s="14">
        <v>0.9516431924882629</v>
      </c>
    </row>
    <row r="9" spans="15:18" x14ac:dyDescent="0.25">
      <c r="O9" s="16" t="s">
        <v>7</v>
      </c>
      <c r="P9" s="6">
        <v>3357</v>
      </c>
      <c r="Q9" s="6">
        <v>4852</v>
      </c>
      <c r="R9" s="14">
        <v>0.69187963726298429</v>
      </c>
    </row>
    <row r="10" spans="15:18" x14ac:dyDescent="0.25">
      <c r="O10" s="16" t="s">
        <v>8</v>
      </c>
      <c r="P10" s="6">
        <v>1783</v>
      </c>
      <c r="Q10" s="6">
        <v>2068</v>
      </c>
      <c r="R10" s="14">
        <v>0.86218568665377171</v>
      </c>
    </row>
    <row r="11" spans="15:18" x14ac:dyDescent="0.25">
      <c r="O11" s="16" t="s">
        <v>9</v>
      </c>
      <c r="P11" s="6">
        <v>2816</v>
      </c>
      <c r="Q11" s="6">
        <v>3592</v>
      </c>
      <c r="R11" s="14">
        <v>0.78396436525612467</v>
      </c>
    </row>
    <row r="12" spans="15:18" x14ac:dyDescent="0.25">
      <c r="O12" s="16" t="s">
        <v>10</v>
      </c>
      <c r="P12" s="6">
        <v>2424</v>
      </c>
      <c r="Q12" s="6">
        <v>2684</v>
      </c>
      <c r="R12" s="14">
        <v>0.90312965722801786</v>
      </c>
    </row>
    <row r="13" spans="15:18" x14ac:dyDescent="0.25">
      <c r="O13" s="16" t="s">
        <v>11</v>
      </c>
      <c r="P13" s="6">
        <v>23344</v>
      </c>
      <c r="Q13" s="6">
        <v>27445</v>
      </c>
      <c r="R13" s="14">
        <v>0.85057387502277282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O2:R13"/>
  <sheetViews>
    <sheetView workbookViewId="0">
      <selection activeCell="N24" sqref="N24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1812</v>
      </c>
      <c r="Q3" s="6">
        <v>2269</v>
      </c>
      <c r="R3" s="14">
        <v>0.79858968708682243</v>
      </c>
    </row>
    <row r="4" spans="15:18" x14ac:dyDescent="0.25">
      <c r="O4" s="2" t="s">
        <v>2</v>
      </c>
      <c r="P4" s="6">
        <v>4726</v>
      </c>
      <c r="Q4" s="6">
        <v>5155</v>
      </c>
      <c r="R4" s="14">
        <v>0.91677982541222114</v>
      </c>
    </row>
    <row r="5" spans="15:18" x14ac:dyDescent="0.25">
      <c r="O5" s="2" t="s">
        <v>3</v>
      </c>
      <c r="P5" s="6">
        <v>1717</v>
      </c>
      <c r="Q5" s="6">
        <v>1800</v>
      </c>
      <c r="R5" s="14">
        <v>0.9538888888888889</v>
      </c>
    </row>
    <row r="6" spans="15:18" x14ac:dyDescent="0.25">
      <c r="O6" s="2" t="s">
        <v>4</v>
      </c>
      <c r="P6" s="6">
        <v>2072</v>
      </c>
      <c r="Q6" s="6">
        <v>2229</v>
      </c>
      <c r="R6" s="14">
        <v>0.92956482727680578</v>
      </c>
    </row>
    <row r="7" spans="15:18" x14ac:dyDescent="0.25">
      <c r="O7" s="2" t="s">
        <v>5</v>
      </c>
      <c r="P7" s="6">
        <v>681</v>
      </c>
      <c r="Q7" s="6">
        <v>863</v>
      </c>
      <c r="R7" s="14">
        <v>0.78910776361529544</v>
      </c>
    </row>
    <row r="8" spans="15:18" x14ac:dyDescent="0.25">
      <c r="O8" s="2" t="s">
        <v>6</v>
      </c>
      <c r="P8" s="6">
        <v>2036</v>
      </c>
      <c r="Q8" s="6">
        <v>2158</v>
      </c>
      <c r="R8" s="14">
        <v>0.94346617238183506</v>
      </c>
    </row>
    <row r="9" spans="15:18" x14ac:dyDescent="0.25">
      <c r="O9" s="2" t="s">
        <v>7</v>
      </c>
      <c r="P9" s="6">
        <v>3492</v>
      </c>
      <c r="Q9" s="6">
        <v>4878</v>
      </c>
      <c r="R9" s="14">
        <v>0.71586715867158668</v>
      </c>
    </row>
    <row r="10" spans="15:18" x14ac:dyDescent="0.25">
      <c r="O10" s="2" t="s">
        <v>8</v>
      </c>
      <c r="P10" s="6">
        <v>1912</v>
      </c>
      <c r="Q10" s="6">
        <v>2212</v>
      </c>
      <c r="R10" s="14">
        <v>0.86437613019891502</v>
      </c>
    </row>
    <row r="11" spans="15:18" x14ac:dyDescent="0.25">
      <c r="O11" s="2" t="s">
        <v>9</v>
      </c>
      <c r="P11" s="6">
        <v>2927</v>
      </c>
      <c r="Q11" s="6">
        <v>3643</v>
      </c>
      <c r="R11" s="14">
        <v>0.8034586878945924</v>
      </c>
    </row>
    <row r="12" spans="15:18" x14ac:dyDescent="0.25">
      <c r="O12" s="2" t="s">
        <v>10</v>
      </c>
      <c r="P12" s="6">
        <v>2371</v>
      </c>
      <c r="Q12" s="6">
        <v>2675</v>
      </c>
      <c r="R12" s="14">
        <v>0.88635514018691586</v>
      </c>
    </row>
    <row r="13" spans="15:18" x14ac:dyDescent="0.25">
      <c r="O13" s="2" t="s">
        <v>11</v>
      </c>
      <c r="P13" s="6">
        <v>23746</v>
      </c>
      <c r="Q13" s="6">
        <v>27882</v>
      </c>
      <c r="R13" s="14">
        <v>0.85166056954307434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O2:R13"/>
  <sheetViews>
    <sheetView workbookViewId="0">
      <selection activeCell="R3" sqref="R3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1848</v>
      </c>
      <c r="Q3" s="6">
        <v>2317</v>
      </c>
      <c r="R3" s="14">
        <v>0.797583081570997</v>
      </c>
    </row>
    <row r="4" spans="15:18" x14ac:dyDescent="0.25">
      <c r="O4" s="2" t="s">
        <v>2</v>
      </c>
      <c r="P4" s="6">
        <v>4777</v>
      </c>
      <c r="Q4" s="6">
        <v>5351</v>
      </c>
      <c r="R4" s="14">
        <v>0.89273033077929353</v>
      </c>
    </row>
    <row r="5" spans="15:18" x14ac:dyDescent="0.25">
      <c r="O5" s="2" t="s">
        <v>3</v>
      </c>
      <c r="P5" s="6">
        <v>1721</v>
      </c>
      <c r="Q5" s="6">
        <v>1843</v>
      </c>
      <c r="R5" s="14">
        <v>0.93380358111774286</v>
      </c>
    </row>
    <row r="6" spans="15:18" x14ac:dyDescent="0.25">
      <c r="O6" s="2" t="s">
        <v>4</v>
      </c>
      <c r="P6" s="6">
        <v>2058</v>
      </c>
      <c r="Q6" s="6">
        <v>2285</v>
      </c>
      <c r="R6" s="14">
        <v>0.90065645514223192</v>
      </c>
    </row>
    <row r="7" spans="15:18" x14ac:dyDescent="0.25">
      <c r="O7" s="2" t="s">
        <v>5</v>
      </c>
      <c r="P7" s="6">
        <v>683</v>
      </c>
      <c r="Q7" s="6">
        <v>855</v>
      </c>
      <c r="R7" s="14">
        <v>0.79883040935672511</v>
      </c>
    </row>
    <row r="8" spans="15:18" x14ac:dyDescent="0.25">
      <c r="O8" s="2" t="s">
        <v>6</v>
      </c>
      <c r="P8" s="6">
        <v>2046</v>
      </c>
      <c r="Q8" s="6">
        <v>2219</v>
      </c>
      <c r="R8" s="14">
        <v>0.92203695358269488</v>
      </c>
    </row>
    <row r="9" spans="15:18" x14ac:dyDescent="0.25">
      <c r="O9" s="2" t="s">
        <v>7</v>
      </c>
      <c r="P9" s="6">
        <v>3525</v>
      </c>
      <c r="Q9" s="6">
        <v>4897</v>
      </c>
      <c r="R9" s="14">
        <v>0.71982846640800491</v>
      </c>
    </row>
    <row r="10" spans="15:18" x14ac:dyDescent="0.25">
      <c r="O10" s="2" t="s">
        <v>8</v>
      </c>
      <c r="P10" s="6">
        <v>1912</v>
      </c>
      <c r="Q10" s="6">
        <v>2303</v>
      </c>
      <c r="R10" s="14">
        <v>0.83022145028224059</v>
      </c>
    </row>
    <row r="11" spans="15:18" x14ac:dyDescent="0.25">
      <c r="O11" s="2" t="s">
        <v>9</v>
      </c>
      <c r="P11" s="6">
        <v>2982</v>
      </c>
      <c r="Q11" s="6">
        <v>3710</v>
      </c>
      <c r="R11" s="14">
        <v>0.80377358490566042</v>
      </c>
    </row>
    <row r="12" spans="15:18" x14ac:dyDescent="0.25">
      <c r="O12" s="2" t="s">
        <v>10</v>
      </c>
      <c r="P12" s="6">
        <v>2272</v>
      </c>
      <c r="Q12" s="6">
        <v>2648</v>
      </c>
      <c r="R12" s="14">
        <v>0.85800604229607247</v>
      </c>
    </row>
    <row r="13" spans="15:18" x14ac:dyDescent="0.25">
      <c r="O13" s="2" t="s">
        <v>11</v>
      </c>
      <c r="P13" s="6">
        <v>23824</v>
      </c>
      <c r="Q13" s="6">
        <v>28428</v>
      </c>
      <c r="R13" s="14">
        <v>0.83804699591951592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O2:R13"/>
  <sheetViews>
    <sheetView workbookViewId="0">
      <selection activeCell="O31" sqref="O31"/>
    </sheetView>
  </sheetViews>
  <sheetFormatPr defaultRowHeight="15" x14ac:dyDescent="0.25"/>
  <cols>
    <col min="15" max="15" width="9.140625" style="16"/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1752</v>
      </c>
      <c r="Q3" s="6">
        <v>2385</v>
      </c>
      <c r="R3" s="14">
        <v>0.73459119496855341</v>
      </c>
    </row>
    <row r="4" spans="15:18" x14ac:dyDescent="0.25">
      <c r="O4" s="16" t="s">
        <v>2</v>
      </c>
      <c r="P4" s="6">
        <v>4308</v>
      </c>
      <c r="Q4" s="6">
        <v>5284</v>
      </c>
      <c r="R4" s="14">
        <v>0.81529144587433766</v>
      </c>
    </row>
    <row r="5" spans="15:18" x14ac:dyDescent="0.25">
      <c r="O5" s="16" t="s">
        <v>3</v>
      </c>
      <c r="P5" s="6">
        <v>1580</v>
      </c>
      <c r="Q5" s="6">
        <v>1847</v>
      </c>
      <c r="R5" s="14">
        <v>0.85544125609095834</v>
      </c>
    </row>
    <row r="6" spans="15:18" x14ac:dyDescent="0.25">
      <c r="O6" s="16" t="s">
        <v>4</v>
      </c>
      <c r="P6" s="6">
        <v>1935</v>
      </c>
      <c r="Q6" s="6">
        <v>2395</v>
      </c>
      <c r="R6" s="14">
        <v>0.8079331941544885</v>
      </c>
    </row>
    <row r="7" spans="15:18" x14ac:dyDescent="0.25">
      <c r="O7" s="16" t="s">
        <v>5</v>
      </c>
      <c r="P7" s="6">
        <v>610</v>
      </c>
      <c r="Q7" s="6">
        <v>798</v>
      </c>
      <c r="R7" s="14">
        <v>0.76441102756892232</v>
      </c>
    </row>
    <row r="8" spans="15:18" x14ac:dyDescent="0.25">
      <c r="O8" s="16" t="s">
        <v>6</v>
      </c>
      <c r="P8" s="6">
        <v>1854</v>
      </c>
      <c r="Q8" s="6">
        <v>2207</v>
      </c>
      <c r="R8" s="14">
        <v>0.84005437245129133</v>
      </c>
    </row>
    <row r="9" spans="15:18" x14ac:dyDescent="0.25">
      <c r="O9" s="16" t="s">
        <v>7</v>
      </c>
      <c r="P9" s="6">
        <v>3406</v>
      </c>
      <c r="Q9" s="6">
        <v>4905</v>
      </c>
      <c r="R9" s="14">
        <v>0.69439347604485224</v>
      </c>
    </row>
    <row r="10" spans="15:18" x14ac:dyDescent="0.25">
      <c r="O10" s="16" t="s">
        <v>8</v>
      </c>
      <c r="P10" s="6">
        <v>1814</v>
      </c>
      <c r="Q10" s="6">
        <v>2483</v>
      </c>
      <c r="R10" s="14">
        <v>0.73056786145791386</v>
      </c>
    </row>
    <row r="11" spans="15:18" x14ac:dyDescent="0.25">
      <c r="O11" s="16" t="s">
        <v>9</v>
      </c>
      <c r="P11" s="6">
        <v>2802</v>
      </c>
      <c r="Q11" s="6">
        <v>3610</v>
      </c>
      <c r="R11" s="14">
        <v>0.77617728531855956</v>
      </c>
    </row>
    <row r="12" spans="15:18" x14ac:dyDescent="0.25">
      <c r="O12" s="16" t="s">
        <v>10</v>
      </c>
      <c r="P12" s="6">
        <v>2162</v>
      </c>
      <c r="Q12" s="6">
        <v>2976</v>
      </c>
      <c r="R12" s="14">
        <v>0.72647849462365588</v>
      </c>
    </row>
    <row r="13" spans="15:18" x14ac:dyDescent="0.25">
      <c r="O13" s="16" t="s">
        <v>11</v>
      </c>
      <c r="P13" s="6">
        <v>22223</v>
      </c>
      <c r="Q13" s="6">
        <v>28890</v>
      </c>
      <c r="R13" s="14">
        <v>0.76922810661128416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O2:R13"/>
  <sheetViews>
    <sheetView workbookViewId="0">
      <selection activeCell="L34" sqref="L34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1933</v>
      </c>
      <c r="Q3" s="6">
        <v>2518</v>
      </c>
      <c r="R3" s="14">
        <v>0.76767275615567909</v>
      </c>
    </row>
    <row r="4" spans="15:18" x14ac:dyDescent="0.25">
      <c r="O4" s="2" t="s">
        <v>2</v>
      </c>
      <c r="P4" s="6">
        <v>5220</v>
      </c>
      <c r="Q4" s="6">
        <v>5743</v>
      </c>
      <c r="R4" s="14">
        <v>0.90893261361657673</v>
      </c>
    </row>
    <row r="5" spans="15:18" x14ac:dyDescent="0.25">
      <c r="O5" s="2" t="s">
        <v>3</v>
      </c>
      <c r="P5" s="6">
        <v>1806</v>
      </c>
      <c r="Q5" s="6">
        <v>1981</v>
      </c>
      <c r="R5" s="14">
        <v>0.91166077738515905</v>
      </c>
    </row>
    <row r="6" spans="15:18" x14ac:dyDescent="0.25">
      <c r="O6" s="2" t="s">
        <v>4</v>
      </c>
      <c r="P6" s="6">
        <v>2215</v>
      </c>
      <c r="Q6" s="6">
        <v>2666</v>
      </c>
      <c r="R6" s="14">
        <v>0.83083270817704424</v>
      </c>
    </row>
    <row r="7" spans="15:18" x14ac:dyDescent="0.25">
      <c r="O7" s="2" t="s">
        <v>5</v>
      </c>
      <c r="P7" s="6">
        <v>621</v>
      </c>
      <c r="Q7" s="6">
        <v>785</v>
      </c>
      <c r="R7" s="14">
        <v>0.79108280254777075</v>
      </c>
    </row>
    <row r="8" spans="15:18" x14ac:dyDescent="0.25">
      <c r="O8" s="2" t="s">
        <v>6</v>
      </c>
      <c r="P8" s="6">
        <v>2047</v>
      </c>
      <c r="Q8" s="6">
        <v>2305</v>
      </c>
      <c r="R8" s="14">
        <v>0.88806941431670283</v>
      </c>
    </row>
    <row r="9" spans="15:18" x14ac:dyDescent="0.25">
      <c r="O9" s="2" t="s">
        <v>7</v>
      </c>
      <c r="P9" s="6">
        <v>3617</v>
      </c>
      <c r="Q9" s="6">
        <v>5069</v>
      </c>
      <c r="R9" s="14">
        <v>0.7135529690274216</v>
      </c>
    </row>
    <row r="10" spans="15:18" x14ac:dyDescent="0.25">
      <c r="O10" s="2" t="s">
        <v>8</v>
      </c>
      <c r="P10" s="6">
        <v>2083</v>
      </c>
      <c r="Q10" s="6">
        <v>2613</v>
      </c>
      <c r="R10" s="14">
        <v>0.79716800612323002</v>
      </c>
    </row>
    <row r="11" spans="15:18" x14ac:dyDescent="0.25">
      <c r="O11" s="2" t="s">
        <v>9</v>
      </c>
      <c r="P11" s="6">
        <v>3039</v>
      </c>
      <c r="Q11" s="6">
        <v>4076</v>
      </c>
      <c r="R11" s="14">
        <v>0.74558390578999023</v>
      </c>
    </row>
    <row r="12" spans="15:18" x14ac:dyDescent="0.25">
      <c r="O12" s="2" t="s">
        <v>10</v>
      </c>
      <c r="P12" s="6">
        <v>2749</v>
      </c>
      <c r="Q12" s="6">
        <v>3460</v>
      </c>
      <c r="R12" s="14">
        <v>0.79450867052023122</v>
      </c>
    </row>
    <row r="13" spans="15:18" x14ac:dyDescent="0.25">
      <c r="O13" s="2" t="s">
        <v>11</v>
      </c>
      <c r="P13" s="6">
        <v>25330</v>
      </c>
      <c r="Q13" s="6">
        <v>31216</v>
      </c>
      <c r="R13" s="14">
        <v>0.81144284982060477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O2:R13"/>
  <sheetViews>
    <sheetView workbookViewId="0">
      <selection activeCell="L23" sqref="L23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1944</v>
      </c>
      <c r="Q3" s="6">
        <v>2558</v>
      </c>
      <c r="R3" s="14">
        <v>0.75996872556684913</v>
      </c>
    </row>
    <row r="4" spans="15:18" x14ac:dyDescent="0.25">
      <c r="O4" s="2" t="s">
        <v>2</v>
      </c>
      <c r="P4" s="6">
        <v>5437</v>
      </c>
      <c r="Q4" s="6">
        <v>5810</v>
      </c>
      <c r="R4" s="14">
        <v>0.93580034423407921</v>
      </c>
    </row>
    <row r="5" spans="15:18" x14ac:dyDescent="0.25">
      <c r="O5" s="2" t="s">
        <v>3</v>
      </c>
      <c r="P5" s="6">
        <v>1824</v>
      </c>
      <c r="Q5" s="6">
        <v>1989</v>
      </c>
      <c r="R5" s="14">
        <v>0.9170437405731523</v>
      </c>
    </row>
    <row r="6" spans="15:18" x14ac:dyDescent="0.25">
      <c r="O6" s="2" t="s">
        <v>4</v>
      </c>
      <c r="P6" s="6">
        <v>2215</v>
      </c>
      <c r="Q6" s="6">
        <v>2767</v>
      </c>
      <c r="R6" s="14">
        <v>0.80050596313697142</v>
      </c>
    </row>
    <row r="7" spans="15:18" x14ac:dyDescent="0.25">
      <c r="O7" s="2" t="s">
        <v>5</v>
      </c>
      <c r="P7" s="6">
        <v>639</v>
      </c>
      <c r="Q7" s="6">
        <v>828</v>
      </c>
      <c r="R7" s="14">
        <v>0.77173913043478259</v>
      </c>
    </row>
    <row r="8" spans="15:18" x14ac:dyDescent="0.25">
      <c r="O8" s="2" t="s">
        <v>6</v>
      </c>
      <c r="P8" s="6">
        <v>1987</v>
      </c>
      <c r="Q8" s="6">
        <v>2222</v>
      </c>
      <c r="R8" s="14">
        <v>0.8942394239423942</v>
      </c>
    </row>
    <row r="9" spans="15:18" x14ac:dyDescent="0.25">
      <c r="O9" s="2" t="s">
        <v>7</v>
      </c>
      <c r="P9" s="6">
        <v>3649</v>
      </c>
      <c r="Q9" s="6">
        <v>5032</v>
      </c>
      <c r="R9" s="14">
        <v>0.72515898251192368</v>
      </c>
    </row>
    <row r="10" spans="15:18" x14ac:dyDescent="0.25">
      <c r="O10" s="2" t="s">
        <v>8</v>
      </c>
      <c r="P10" s="6">
        <v>2092</v>
      </c>
      <c r="Q10" s="6">
        <v>2501</v>
      </c>
      <c r="R10" s="14">
        <v>0.83646541383446626</v>
      </c>
    </row>
    <row r="11" spans="15:18" x14ac:dyDescent="0.25">
      <c r="O11" s="2" t="s">
        <v>9</v>
      </c>
      <c r="P11" s="6">
        <v>2928</v>
      </c>
      <c r="Q11" s="6">
        <v>3981</v>
      </c>
      <c r="R11" s="14">
        <v>0.73549359457422758</v>
      </c>
    </row>
    <row r="12" spans="15:18" x14ac:dyDescent="0.25">
      <c r="O12" s="2" t="s">
        <v>10</v>
      </c>
      <c r="P12" s="6">
        <v>2509</v>
      </c>
      <c r="Q12" s="6">
        <v>3360</v>
      </c>
      <c r="R12" s="14">
        <v>0.74672619047619049</v>
      </c>
    </row>
    <row r="13" spans="15:18" x14ac:dyDescent="0.25">
      <c r="O13" s="2" t="s">
        <v>11</v>
      </c>
      <c r="P13" s="6">
        <v>25224</v>
      </c>
      <c r="Q13" s="6">
        <v>31048</v>
      </c>
      <c r="R13" s="14">
        <v>0.81241947951558879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O2:R13"/>
  <sheetViews>
    <sheetView workbookViewId="0">
      <selection activeCell="P3" sqref="P3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2122</v>
      </c>
      <c r="Q3" s="6">
        <v>2649</v>
      </c>
      <c r="R3" s="14">
        <v>0.80105700264250657</v>
      </c>
    </row>
    <row r="4" spans="15:18" x14ac:dyDescent="0.25">
      <c r="O4" s="16" t="s">
        <v>2</v>
      </c>
      <c r="P4" s="6">
        <v>5338</v>
      </c>
      <c r="Q4" s="6">
        <v>5549</v>
      </c>
      <c r="R4" s="14">
        <v>0.96197513065417195</v>
      </c>
    </row>
    <row r="5" spans="15:18" x14ac:dyDescent="0.25">
      <c r="O5" s="16" t="s">
        <v>3</v>
      </c>
      <c r="P5" s="6">
        <v>1750</v>
      </c>
      <c r="Q5" s="6">
        <v>1877</v>
      </c>
      <c r="R5" s="14">
        <v>0.93233883857218969</v>
      </c>
    </row>
    <row r="6" spans="15:18" x14ac:dyDescent="0.25">
      <c r="O6" s="16" t="s">
        <v>4</v>
      </c>
      <c r="P6" s="6">
        <v>2696</v>
      </c>
      <c r="Q6" s="6">
        <v>2900</v>
      </c>
      <c r="R6" s="14">
        <v>0.92965517241379314</v>
      </c>
    </row>
    <row r="7" spans="15:18" x14ac:dyDescent="0.25">
      <c r="O7" s="16" t="s">
        <v>5</v>
      </c>
      <c r="P7" s="6">
        <v>0</v>
      </c>
      <c r="Q7" s="6">
        <v>0</v>
      </c>
      <c r="R7" s="14">
        <v>0</v>
      </c>
    </row>
    <row r="8" spans="15:18" x14ac:dyDescent="0.25">
      <c r="O8" s="16" t="s">
        <v>6</v>
      </c>
      <c r="P8" s="6">
        <v>1921</v>
      </c>
      <c r="Q8" s="6">
        <v>2078</v>
      </c>
      <c r="R8" s="14">
        <v>0.92444658325312801</v>
      </c>
    </row>
    <row r="9" spans="15:18" x14ac:dyDescent="0.25">
      <c r="O9" s="16" t="s">
        <v>7</v>
      </c>
      <c r="P9" s="6">
        <v>3890</v>
      </c>
      <c r="Q9" s="6">
        <v>4936</v>
      </c>
      <c r="R9" s="14">
        <v>0.78808752025931927</v>
      </c>
    </row>
    <row r="10" spans="15:18" x14ac:dyDescent="0.25">
      <c r="O10" s="16" t="s">
        <v>8</v>
      </c>
      <c r="P10" s="6">
        <v>2136</v>
      </c>
      <c r="Q10" s="6">
        <v>2307</v>
      </c>
      <c r="R10" s="14">
        <v>0.92587776332899874</v>
      </c>
    </row>
    <row r="11" spans="15:18" x14ac:dyDescent="0.25">
      <c r="O11" s="16" t="s">
        <v>9</v>
      </c>
      <c r="P11" s="6">
        <v>2835</v>
      </c>
      <c r="Q11" s="6">
        <v>3741</v>
      </c>
      <c r="R11" s="14">
        <v>0.75781876503608658</v>
      </c>
    </row>
    <row r="12" spans="15:18" x14ac:dyDescent="0.25">
      <c r="O12" s="16" t="s">
        <v>10</v>
      </c>
      <c r="P12" s="6">
        <v>2888</v>
      </c>
      <c r="Q12" s="6">
        <v>3450</v>
      </c>
      <c r="R12" s="14">
        <v>0.83710144927536234</v>
      </c>
    </row>
    <row r="13" spans="15:18" x14ac:dyDescent="0.25">
      <c r="O13" s="16" t="s">
        <v>11</v>
      </c>
      <c r="P13" s="6">
        <v>25576</v>
      </c>
      <c r="Q13" s="6">
        <v>29487</v>
      </c>
      <c r="R13" s="14">
        <v>0.86736527961474552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O2:R13"/>
  <sheetViews>
    <sheetView workbookViewId="0">
      <selection activeCell="P16" sqref="P16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t="s">
        <v>0</v>
      </c>
      <c r="Q2" t="s">
        <v>12</v>
      </c>
      <c r="R2" t="s">
        <v>13</v>
      </c>
    </row>
    <row r="3" spans="15:18" x14ac:dyDescent="0.25">
      <c r="O3" t="s">
        <v>1</v>
      </c>
      <c r="P3" s="6">
        <v>2126</v>
      </c>
      <c r="Q3" s="6">
        <v>2584</v>
      </c>
      <c r="R3" s="14">
        <v>0.8227554179566563</v>
      </c>
    </row>
    <row r="4" spans="15:18" x14ac:dyDescent="0.25">
      <c r="O4" t="s">
        <v>2</v>
      </c>
      <c r="P4" s="6">
        <v>5425</v>
      </c>
      <c r="Q4" s="6">
        <v>5605</v>
      </c>
      <c r="R4" s="14">
        <v>0.96788581623550396</v>
      </c>
    </row>
    <row r="5" spans="15:18" x14ac:dyDescent="0.25">
      <c r="O5" t="s">
        <v>3</v>
      </c>
      <c r="P5" s="6">
        <v>1753</v>
      </c>
      <c r="Q5" s="6">
        <v>1845</v>
      </c>
      <c r="R5" s="14">
        <v>0.95013550135501357</v>
      </c>
    </row>
    <row r="6" spans="15:18" x14ac:dyDescent="0.25">
      <c r="O6" t="s">
        <v>4</v>
      </c>
      <c r="P6" s="6">
        <v>2692</v>
      </c>
      <c r="Q6" s="6">
        <v>2781</v>
      </c>
      <c r="R6" s="14">
        <v>0.96799712333692911</v>
      </c>
    </row>
    <row r="7" spans="15:18" x14ac:dyDescent="0.25">
      <c r="O7" t="s">
        <v>5</v>
      </c>
      <c r="P7" s="6">
        <v>104</v>
      </c>
      <c r="Q7" s="6">
        <v>211</v>
      </c>
      <c r="R7" s="14">
        <v>0.49289099526066349</v>
      </c>
    </row>
    <row r="8" spans="15:18" x14ac:dyDescent="0.25">
      <c r="O8" t="s">
        <v>6</v>
      </c>
      <c r="P8" s="6">
        <v>1884</v>
      </c>
      <c r="Q8" s="6">
        <v>2018</v>
      </c>
      <c r="R8" s="14">
        <v>0.93359762140733404</v>
      </c>
    </row>
    <row r="9" spans="15:18" x14ac:dyDescent="0.25">
      <c r="O9" t="s">
        <v>7</v>
      </c>
      <c r="P9" s="6">
        <v>4085</v>
      </c>
      <c r="Q9" s="6">
        <v>5153</v>
      </c>
      <c r="R9" s="14">
        <v>0.79274209198525136</v>
      </c>
    </row>
    <row r="10" spans="15:18" x14ac:dyDescent="0.25">
      <c r="O10" t="s">
        <v>8</v>
      </c>
      <c r="P10" s="6">
        <v>2100</v>
      </c>
      <c r="Q10" s="6">
        <v>2224</v>
      </c>
      <c r="R10" s="14">
        <v>0.94424460431654678</v>
      </c>
    </row>
    <row r="11" spans="15:18" x14ac:dyDescent="0.25">
      <c r="O11" t="s">
        <v>9</v>
      </c>
      <c r="P11" s="6">
        <v>2965</v>
      </c>
      <c r="Q11" s="6">
        <v>3759</v>
      </c>
      <c r="R11" s="14">
        <v>0.78877361000266033</v>
      </c>
    </row>
    <row r="12" spans="15:18" x14ac:dyDescent="0.25">
      <c r="O12" t="s">
        <v>10</v>
      </c>
      <c r="P12" s="6">
        <v>3130</v>
      </c>
      <c r="Q12" s="6">
        <v>3421</v>
      </c>
      <c r="R12" s="14">
        <v>0.91493715287927502</v>
      </c>
    </row>
    <row r="13" spans="15:18" x14ac:dyDescent="0.25">
      <c r="O13" t="s">
        <v>11</v>
      </c>
      <c r="P13" s="6">
        <v>26264</v>
      </c>
      <c r="Q13" s="6">
        <v>29601</v>
      </c>
      <c r="R13" s="14">
        <v>0.88726732204993075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O2:R13"/>
  <sheetViews>
    <sheetView workbookViewId="0">
      <selection activeCell="O17" sqref="O17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23">
        <v>257</v>
      </c>
      <c r="Q3" s="23">
        <v>2446</v>
      </c>
      <c r="R3" s="24">
        <v>0.10506950122649224</v>
      </c>
    </row>
    <row r="4" spans="15:18" x14ac:dyDescent="0.25">
      <c r="O4" s="16" t="s">
        <v>2</v>
      </c>
      <c r="P4" s="23">
        <v>1275</v>
      </c>
      <c r="Q4" s="23">
        <v>5248</v>
      </c>
      <c r="R4" s="24">
        <v>0.24294969512195122</v>
      </c>
    </row>
    <row r="5" spans="15:18" x14ac:dyDescent="0.25">
      <c r="O5" s="16" t="s">
        <v>3</v>
      </c>
      <c r="P5" s="23">
        <v>385</v>
      </c>
      <c r="Q5" s="23">
        <v>1834</v>
      </c>
      <c r="R5" s="24">
        <v>0.20992366412213739</v>
      </c>
    </row>
    <row r="6" spans="15:18" x14ac:dyDescent="0.25">
      <c r="O6" s="16" t="s">
        <v>4</v>
      </c>
      <c r="P6" s="23">
        <v>897</v>
      </c>
      <c r="Q6" s="23">
        <v>2318</v>
      </c>
      <c r="R6" s="24">
        <v>0.38697152717860223</v>
      </c>
    </row>
    <row r="7" spans="15:18" x14ac:dyDescent="0.25">
      <c r="O7" s="16" t="s">
        <v>5</v>
      </c>
      <c r="P7" s="23">
        <v>407</v>
      </c>
      <c r="Q7" s="23">
        <v>897</v>
      </c>
      <c r="R7" s="24">
        <v>0.45373467112597549</v>
      </c>
    </row>
    <row r="8" spans="15:18" x14ac:dyDescent="0.25">
      <c r="O8" s="16" t="s">
        <v>6</v>
      </c>
      <c r="P8" s="23">
        <v>1836</v>
      </c>
      <c r="Q8" s="23">
        <v>2504</v>
      </c>
      <c r="R8" s="24">
        <v>0.73322683706070291</v>
      </c>
    </row>
    <row r="9" spans="15:18" x14ac:dyDescent="0.25">
      <c r="O9" s="16" t="s">
        <v>7</v>
      </c>
      <c r="P9" s="23">
        <v>793</v>
      </c>
      <c r="Q9" s="23">
        <v>4916</v>
      </c>
      <c r="R9" s="24">
        <v>0.16131000813669649</v>
      </c>
    </row>
    <row r="10" spans="15:18" x14ac:dyDescent="0.25">
      <c r="O10" s="16" t="s">
        <v>8</v>
      </c>
      <c r="P10" s="23">
        <v>804</v>
      </c>
      <c r="Q10" s="23">
        <v>2174</v>
      </c>
      <c r="R10" s="24">
        <v>0.36982520699172033</v>
      </c>
    </row>
    <row r="11" spans="15:18" x14ac:dyDescent="0.25">
      <c r="O11" s="16" t="s">
        <v>9</v>
      </c>
      <c r="P11" s="23">
        <v>719</v>
      </c>
      <c r="Q11" s="23">
        <v>3633</v>
      </c>
      <c r="R11" s="24">
        <v>0.19790806496008809</v>
      </c>
    </row>
    <row r="12" spans="15:18" x14ac:dyDescent="0.25">
      <c r="O12" s="16" t="s">
        <v>10</v>
      </c>
      <c r="P12" s="23">
        <v>334</v>
      </c>
      <c r="Q12" s="23">
        <v>3582</v>
      </c>
      <c r="R12" s="24">
        <v>9.3243997766610826E-2</v>
      </c>
    </row>
    <row r="13" spans="15:18" x14ac:dyDescent="0.25">
      <c r="O13" s="16" t="s">
        <v>11</v>
      </c>
      <c r="P13" s="23">
        <v>7707</v>
      </c>
      <c r="Q13" s="23">
        <v>29552</v>
      </c>
      <c r="R13" s="24">
        <v>0.26079453167298322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O2:R13"/>
  <sheetViews>
    <sheetView workbookViewId="0">
      <selection activeCell="Q20" sqref="Q20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2214</v>
      </c>
      <c r="Q3" s="6">
        <v>2591</v>
      </c>
      <c r="R3" s="14">
        <v>0.85449633346198384</v>
      </c>
    </row>
    <row r="4" spans="15:18" x14ac:dyDescent="0.25">
      <c r="O4" s="2" t="s">
        <v>2</v>
      </c>
      <c r="P4" s="6">
        <v>5404</v>
      </c>
      <c r="Q4" s="6">
        <v>5549</v>
      </c>
      <c r="R4" s="14">
        <v>0.97386916561542625</v>
      </c>
    </row>
    <row r="5" spans="15:18" x14ac:dyDescent="0.25">
      <c r="O5" s="2" t="s">
        <v>3</v>
      </c>
      <c r="P5" s="6">
        <v>1753</v>
      </c>
      <c r="Q5" s="6">
        <v>1815</v>
      </c>
      <c r="R5" s="14">
        <v>0.96584022038567496</v>
      </c>
    </row>
    <row r="6" spans="15:18" x14ac:dyDescent="0.25">
      <c r="O6" s="2" t="s">
        <v>4</v>
      </c>
      <c r="P6" s="6">
        <v>2645</v>
      </c>
      <c r="Q6" s="6">
        <v>2701</v>
      </c>
      <c r="R6" s="14">
        <v>0.97926693817104771</v>
      </c>
    </row>
    <row r="7" spans="15:18" x14ac:dyDescent="0.25">
      <c r="O7" s="2" t="s">
        <v>5</v>
      </c>
      <c r="P7" s="6">
        <v>93</v>
      </c>
      <c r="Q7" s="6">
        <v>179</v>
      </c>
      <c r="R7" s="14">
        <v>0.51955307262569828</v>
      </c>
    </row>
    <row r="8" spans="15:18" x14ac:dyDescent="0.25">
      <c r="O8" s="2" t="s">
        <v>6</v>
      </c>
      <c r="P8" s="6">
        <v>1890</v>
      </c>
      <c r="Q8" s="6">
        <v>1991</v>
      </c>
      <c r="R8" s="14">
        <v>0.94927172275238569</v>
      </c>
    </row>
    <row r="9" spans="15:18" x14ac:dyDescent="0.25">
      <c r="O9" s="2" t="s">
        <v>7</v>
      </c>
      <c r="P9" s="6">
        <v>4167</v>
      </c>
      <c r="Q9" s="6">
        <v>5068</v>
      </c>
      <c r="R9" s="14">
        <v>0.82221783741120757</v>
      </c>
    </row>
    <row r="10" spans="15:18" x14ac:dyDescent="0.25">
      <c r="O10" s="2" t="s">
        <v>8</v>
      </c>
      <c r="P10" s="6">
        <v>2103</v>
      </c>
      <c r="Q10" s="6">
        <v>2181</v>
      </c>
      <c r="R10" s="14">
        <v>0.96423658872077034</v>
      </c>
    </row>
    <row r="11" spans="15:18" x14ac:dyDescent="0.25">
      <c r="O11" s="2" t="s">
        <v>9</v>
      </c>
      <c r="P11" s="6">
        <v>3173</v>
      </c>
      <c r="Q11" s="6">
        <v>3790</v>
      </c>
      <c r="R11" s="14">
        <v>0.83720316622691293</v>
      </c>
    </row>
    <row r="12" spans="15:18" x14ac:dyDescent="0.25">
      <c r="O12" s="2" t="s">
        <v>10</v>
      </c>
      <c r="P12" s="6">
        <v>3002</v>
      </c>
      <c r="Q12" s="6">
        <v>3238</v>
      </c>
      <c r="R12" s="14">
        <v>0.92711550339715876</v>
      </c>
    </row>
    <row r="13" spans="15:18" x14ac:dyDescent="0.25">
      <c r="O13" s="2" t="s">
        <v>11</v>
      </c>
      <c r="P13" s="6">
        <v>26444</v>
      </c>
      <c r="Q13" s="6">
        <v>29103</v>
      </c>
      <c r="R13" s="14">
        <v>0.90863484864103361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O2:R13"/>
  <sheetViews>
    <sheetView workbookViewId="0">
      <selection activeCell="R3" sqref="R3:R13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2388</v>
      </c>
      <c r="Q3" s="6">
        <v>2846</v>
      </c>
      <c r="R3" s="14">
        <v>0.83907238229093462</v>
      </c>
    </row>
    <row r="4" spans="15:18" x14ac:dyDescent="0.25">
      <c r="O4" s="16" t="s">
        <v>2</v>
      </c>
      <c r="P4" s="6">
        <v>5625</v>
      </c>
      <c r="Q4" s="6">
        <v>6029</v>
      </c>
      <c r="R4" s="14">
        <v>0.93299054569580364</v>
      </c>
    </row>
    <row r="5" spans="15:18" x14ac:dyDescent="0.25">
      <c r="O5" s="16" t="s">
        <v>3</v>
      </c>
      <c r="P5" s="6">
        <v>1840</v>
      </c>
      <c r="Q5" s="6">
        <v>1984</v>
      </c>
      <c r="R5" s="14">
        <v>0.92741935483870963</v>
      </c>
    </row>
    <row r="6" spans="15:18" x14ac:dyDescent="0.25">
      <c r="O6" s="16" t="s">
        <v>4</v>
      </c>
      <c r="P6" s="6">
        <v>2820</v>
      </c>
      <c r="Q6" s="6">
        <v>2944</v>
      </c>
      <c r="R6" s="14">
        <v>0.95788043478260865</v>
      </c>
    </row>
    <row r="7" spans="15:18" x14ac:dyDescent="0.25">
      <c r="O7" s="16" t="s">
        <v>5</v>
      </c>
      <c r="P7" s="6">
        <v>95</v>
      </c>
      <c r="Q7" s="6">
        <v>175</v>
      </c>
      <c r="R7" s="14">
        <v>0.54285714285714282</v>
      </c>
    </row>
    <row r="8" spans="15:18" x14ac:dyDescent="0.25">
      <c r="O8" s="16" t="s">
        <v>6</v>
      </c>
      <c r="P8" s="6">
        <v>2079</v>
      </c>
      <c r="Q8" s="6">
        <v>2292</v>
      </c>
      <c r="R8" s="14">
        <v>0.90706806282722519</v>
      </c>
    </row>
    <row r="9" spans="15:18" x14ac:dyDescent="0.25">
      <c r="O9" s="16" t="s">
        <v>7</v>
      </c>
      <c r="P9" s="6">
        <v>4504</v>
      </c>
      <c r="Q9" s="6">
        <v>5503</v>
      </c>
      <c r="R9" s="14">
        <v>0.81846265673269125</v>
      </c>
    </row>
    <row r="10" spans="15:18" x14ac:dyDescent="0.25">
      <c r="O10" s="16" t="s">
        <v>8</v>
      </c>
      <c r="P10" s="6">
        <v>2256</v>
      </c>
      <c r="Q10" s="6">
        <v>2494</v>
      </c>
      <c r="R10" s="14">
        <v>0.90457097032878908</v>
      </c>
    </row>
    <row r="11" spans="15:18" x14ac:dyDescent="0.25">
      <c r="O11" s="16" t="s">
        <v>9</v>
      </c>
      <c r="P11" s="6">
        <v>3420</v>
      </c>
      <c r="Q11" s="6">
        <v>4131</v>
      </c>
      <c r="R11" s="14">
        <v>0.82788671023965144</v>
      </c>
    </row>
    <row r="12" spans="15:18" x14ac:dyDescent="0.25">
      <c r="O12" s="16" t="s">
        <v>10</v>
      </c>
      <c r="P12" s="6">
        <v>2876</v>
      </c>
      <c r="Q12" s="6">
        <v>3243</v>
      </c>
      <c r="R12" s="14">
        <v>0.88683317915510329</v>
      </c>
    </row>
    <row r="13" spans="15:18" x14ac:dyDescent="0.25">
      <c r="O13" s="16" t="s">
        <v>11</v>
      </c>
      <c r="P13" s="6">
        <v>27903</v>
      </c>
      <c r="Q13" s="6">
        <v>31641</v>
      </c>
      <c r="R13" s="14">
        <v>0.88186214089314496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O2:R13"/>
  <sheetViews>
    <sheetView workbookViewId="0">
      <selection activeCell="N19" sqref="N19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2458</v>
      </c>
      <c r="Q3" s="6">
        <v>2893</v>
      </c>
      <c r="R3" s="14">
        <v>0.84963705496024888</v>
      </c>
    </row>
    <row r="4" spans="15:18" x14ac:dyDescent="0.25">
      <c r="O4" s="2" t="s">
        <v>2</v>
      </c>
      <c r="P4" s="6">
        <v>5724</v>
      </c>
      <c r="Q4" s="6">
        <v>5900</v>
      </c>
      <c r="R4" s="14">
        <v>0.97016949152542376</v>
      </c>
    </row>
    <row r="5" spans="15:18" x14ac:dyDescent="0.25">
      <c r="O5" s="2" t="s">
        <v>3</v>
      </c>
      <c r="P5" s="6">
        <v>1922</v>
      </c>
      <c r="Q5" s="6">
        <v>2005</v>
      </c>
      <c r="R5" s="14">
        <v>0.95860349127182043</v>
      </c>
    </row>
    <row r="6" spans="15:18" x14ac:dyDescent="0.25">
      <c r="O6" s="2" t="s">
        <v>4</v>
      </c>
      <c r="P6" s="6">
        <v>2915</v>
      </c>
      <c r="Q6" s="6">
        <v>2969</v>
      </c>
      <c r="R6" s="14">
        <v>0.98181205793196358</v>
      </c>
    </row>
    <row r="7" spans="15:18" x14ac:dyDescent="0.25">
      <c r="O7" s="2" t="s">
        <v>5</v>
      </c>
      <c r="P7" s="6">
        <v>93</v>
      </c>
      <c r="Q7" s="6">
        <v>173</v>
      </c>
      <c r="R7" s="14">
        <v>0.53757225433526012</v>
      </c>
    </row>
    <row r="8" spans="15:18" x14ac:dyDescent="0.25">
      <c r="O8" s="2" t="s">
        <v>6</v>
      </c>
      <c r="P8" s="6">
        <v>2193</v>
      </c>
      <c r="Q8" s="6">
        <v>2334</v>
      </c>
      <c r="R8" s="14">
        <v>0.93958868894601544</v>
      </c>
    </row>
    <row r="9" spans="15:18" x14ac:dyDescent="0.25">
      <c r="O9" s="2" t="s">
        <v>7</v>
      </c>
      <c r="P9" s="6">
        <v>4657</v>
      </c>
      <c r="Q9" s="6">
        <v>5556</v>
      </c>
      <c r="R9" s="14">
        <v>0.83819294456443483</v>
      </c>
    </row>
    <row r="10" spans="15:18" x14ac:dyDescent="0.25">
      <c r="O10" s="2" t="s">
        <v>8</v>
      </c>
      <c r="P10" s="6">
        <v>2378</v>
      </c>
      <c r="Q10" s="6">
        <v>2512</v>
      </c>
      <c r="R10" s="14">
        <v>0.94665605095541405</v>
      </c>
    </row>
    <row r="11" spans="15:18" x14ac:dyDescent="0.25">
      <c r="O11" s="2" t="s">
        <v>9</v>
      </c>
      <c r="P11" s="6">
        <v>3551</v>
      </c>
      <c r="Q11" s="6">
        <v>4194</v>
      </c>
      <c r="R11" s="14">
        <v>0.84668574153552689</v>
      </c>
    </row>
    <row r="12" spans="15:18" x14ac:dyDescent="0.25">
      <c r="O12" s="2" t="s">
        <v>10</v>
      </c>
      <c r="P12" s="6">
        <v>2791</v>
      </c>
      <c r="Q12" s="6">
        <v>3108</v>
      </c>
      <c r="R12" s="14">
        <v>0.89800514800514797</v>
      </c>
    </row>
    <row r="13" spans="15:18" x14ac:dyDescent="0.25">
      <c r="O13" s="2" t="s">
        <v>11</v>
      </c>
      <c r="P13" s="6">
        <v>28682</v>
      </c>
      <c r="Q13" s="6">
        <v>31644</v>
      </c>
      <c r="R13" s="14">
        <v>0.90639615724939959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O2:R13"/>
  <sheetViews>
    <sheetView workbookViewId="0">
      <selection activeCell="R20" sqref="R20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2267</v>
      </c>
      <c r="Q3" s="6">
        <v>2619</v>
      </c>
      <c r="R3" s="14">
        <f t="shared" ref="R3" si="0">P3/Q3</f>
        <v>0.86559755631920576</v>
      </c>
    </row>
    <row r="4" spans="15:18" x14ac:dyDescent="0.25">
      <c r="O4" s="2" t="s">
        <v>2</v>
      </c>
      <c r="P4" s="6">
        <v>5389</v>
      </c>
      <c r="Q4" s="6">
        <v>5505</v>
      </c>
      <c r="R4" s="14">
        <v>0.97892824704813808</v>
      </c>
    </row>
    <row r="5" spans="15:18" x14ac:dyDescent="0.25">
      <c r="O5" s="2" t="s">
        <v>3</v>
      </c>
      <c r="P5" s="6">
        <v>1742</v>
      </c>
      <c r="Q5" s="6">
        <v>1788</v>
      </c>
      <c r="R5" s="14">
        <v>0.97427293064876952</v>
      </c>
    </row>
    <row r="6" spans="15:18" x14ac:dyDescent="0.25">
      <c r="O6" s="2" t="s">
        <v>4</v>
      </c>
      <c r="P6" s="6">
        <v>2672</v>
      </c>
      <c r="Q6" s="6">
        <v>2697</v>
      </c>
      <c r="R6" s="14">
        <v>0.99073044123099741</v>
      </c>
    </row>
    <row r="7" spans="15:18" x14ac:dyDescent="0.25">
      <c r="O7" s="2" t="s">
        <v>5</v>
      </c>
      <c r="P7" s="6">
        <v>94</v>
      </c>
      <c r="Q7" s="6">
        <v>164</v>
      </c>
      <c r="R7" s="14">
        <v>0.57317073170731703</v>
      </c>
    </row>
    <row r="8" spans="15:18" x14ac:dyDescent="0.25">
      <c r="O8" s="2" t="s">
        <v>6</v>
      </c>
      <c r="P8" s="6">
        <v>1909</v>
      </c>
      <c r="Q8" s="6">
        <v>2022</v>
      </c>
      <c r="R8" s="14">
        <v>0.94411473788328393</v>
      </c>
    </row>
    <row r="9" spans="15:18" x14ac:dyDescent="0.25">
      <c r="O9" s="2" t="s">
        <v>7</v>
      </c>
      <c r="P9" s="6">
        <v>4424</v>
      </c>
      <c r="Q9" s="6">
        <v>5089</v>
      </c>
      <c r="R9" s="14">
        <v>0.86932599724896842</v>
      </c>
    </row>
    <row r="10" spans="15:18" x14ac:dyDescent="0.25">
      <c r="O10" s="2" t="s">
        <v>8</v>
      </c>
      <c r="P10" s="6">
        <v>2195</v>
      </c>
      <c r="Q10" s="6">
        <v>2237</v>
      </c>
      <c r="R10" s="14">
        <v>0.98122485471613774</v>
      </c>
    </row>
    <row r="11" spans="15:18" x14ac:dyDescent="0.25">
      <c r="O11" s="2" t="s">
        <v>9</v>
      </c>
      <c r="P11" s="6">
        <v>3250</v>
      </c>
      <c r="Q11" s="6">
        <v>3732</v>
      </c>
      <c r="R11" s="14">
        <v>0.87084673097534837</v>
      </c>
    </row>
    <row r="12" spans="15:18" x14ac:dyDescent="0.25">
      <c r="O12" s="2" t="s">
        <v>10</v>
      </c>
      <c r="P12" s="6">
        <v>2453</v>
      </c>
      <c r="Q12" s="6">
        <v>2594</v>
      </c>
      <c r="R12" s="14">
        <v>0.94564379336931381</v>
      </c>
    </row>
    <row r="13" spans="15:18" x14ac:dyDescent="0.25">
      <c r="O13" s="2" t="s">
        <v>11</v>
      </c>
      <c r="P13" s="6">
        <v>26395</v>
      </c>
      <c r="Q13" s="6">
        <v>28447</v>
      </c>
      <c r="R13" s="14">
        <v>0.92711626273270109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O2:R13"/>
  <sheetViews>
    <sheetView workbookViewId="0">
      <selection activeCell="R3" sqref="R3:R13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2323</v>
      </c>
      <c r="Q3" s="6">
        <v>2673</v>
      </c>
      <c r="R3" s="14">
        <v>0.86906098017209132</v>
      </c>
    </row>
    <row r="4" spans="15:18" x14ac:dyDescent="0.25">
      <c r="O4" s="2" t="s">
        <v>2</v>
      </c>
      <c r="P4" s="6">
        <v>5390</v>
      </c>
      <c r="Q4" s="6">
        <v>5493</v>
      </c>
      <c r="R4" s="14">
        <v>0.98124886218823959</v>
      </c>
    </row>
    <row r="5" spans="15:18" x14ac:dyDescent="0.25">
      <c r="O5" s="2" t="s">
        <v>3</v>
      </c>
      <c r="P5" s="6">
        <v>1760</v>
      </c>
      <c r="Q5" s="6">
        <v>1815</v>
      </c>
      <c r="R5" s="14">
        <v>0.96969696969696972</v>
      </c>
    </row>
    <row r="6" spans="15:18" x14ac:dyDescent="0.25">
      <c r="O6" s="2" t="s">
        <v>4</v>
      </c>
      <c r="P6" s="6">
        <v>2672</v>
      </c>
      <c r="Q6" s="6">
        <v>2695</v>
      </c>
      <c r="R6" s="14">
        <v>0.99146567717996292</v>
      </c>
    </row>
    <row r="7" spans="15:18" x14ac:dyDescent="0.25">
      <c r="O7" s="2" t="s">
        <v>5</v>
      </c>
      <c r="P7" s="6">
        <v>96</v>
      </c>
      <c r="Q7" s="6">
        <v>166</v>
      </c>
      <c r="R7" s="14">
        <v>0.57831325301204817</v>
      </c>
    </row>
    <row r="8" spans="15:18" x14ac:dyDescent="0.25">
      <c r="O8" s="2" t="s">
        <v>6</v>
      </c>
      <c r="P8" s="6">
        <v>1964</v>
      </c>
      <c r="Q8" s="6">
        <v>2046</v>
      </c>
      <c r="R8" s="14">
        <v>0.95992179863147609</v>
      </c>
    </row>
    <row r="9" spans="15:18" x14ac:dyDescent="0.25">
      <c r="O9" s="2" t="s">
        <v>7</v>
      </c>
      <c r="P9" s="6">
        <v>4480</v>
      </c>
      <c r="Q9" s="6">
        <v>5080</v>
      </c>
      <c r="R9" s="14">
        <v>0.88188976377952755</v>
      </c>
    </row>
    <row r="10" spans="15:18" x14ac:dyDescent="0.25">
      <c r="O10" s="2" t="s">
        <v>8</v>
      </c>
      <c r="P10" s="6">
        <v>2193</v>
      </c>
      <c r="Q10" s="6">
        <v>2251</v>
      </c>
      <c r="R10" s="14">
        <v>0.97423367392270099</v>
      </c>
    </row>
    <row r="11" spans="15:18" x14ac:dyDescent="0.25">
      <c r="O11" s="2" t="s">
        <v>9</v>
      </c>
      <c r="P11" s="6">
        <v>3338</v>
      </c>
      <c r="Q11" s="6">
        <v>3768</v>
      </c>
      <c r="R11" s="14">
        <v>0.88588110403397025</v>
      </c>
    </row>
    <row r="12" spans="15:18" x14ac:dyDescent="0.25">
      <c r="O12" s="2" t="s">
        <v>10</v>
      </c>
      <c r="P12" s="6">
        <v>2441</v>
      </c>
      <c r="Q12" s="6">
        <v>2574</v>
      </c>
      <c r="R12" s="14">
        <v>0.94832944832944832</v>
      </c>
    </row>
    <row r="13" spans="15:18" x14ac:dyDescent="0.25">
      <c r="O13" s="2" t="s">
        <v>11</v>
      </c>
      <c r="P13" s="6">
        <v>26657</v>
      </c>
      <c r="Q13" s="6">
        <v>28561</v>
      </c>
      <c r="R13" s="14">
        <v>0.93333566751864427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O2:R13"/>
  <sheetViews>
    <sheetView workbookViewId="0">
      <selection activeCell="P19" sqref="P19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2351</v>
      </c>
      <c r="Q3" s="6">
        <v>2707</v>
      </c>
      <c r="R3" s="14">
        <v>0.86848910232729959</v>
      </c>
    </row>
    <row r="4" spans="15:18" x14ac:dyDescent="0.25">
      <c r="O4" s="2" t="s">
        <v>2</v>
      </c>
      <c r="P4" s="6">
        <v>5397</v>
      </c>
      <c r="Q4" s="6">
        <v>5639</v>
      </c>
      <c r="R4" s="14">
        <v>0.95708458946621744</v>
      </c>
    </row>
    <row r="5" spans="15:18" x14ac:dyDescent="0.25">
      <c r="O5" s="2" t="s">
        <v>3</v>
      </c>
      <c r="P5" s="6">
        <v>1761</v>
      </c>
      <c r="Q5" s="6">
        <v>1844</v>
      </c>
      <c r="R5" s="14">
        <v>0.95498915401301521</v>
      </c>
    </row>
    <row r="6" spans="15:18" x14ac:dyDescent="0.25">
      <c r="O6" s="2" t="s">
        <v>4</v>
      </c>
      <c r="P6" s="6">
        <v>2614</v>
      </c>
      <c r="Q6" s="6">
        <v>2764</v>
      </c>
      <c r="R6" s="14">
        <v>0.94573082489146165</v>
      </c>
    </row>
    <row r="7" spans="15:18" x14ac:dyDescent="0.25">
      <c r="O7" s="2" t="s">
        <v>5</v>
      </c>
      <c r="P7" s="6">
        <v>97</v>
      </c>
      <c r="Q7" s="6">
        <v>189</v>
      </c>
      <c r="R7" s="14">
        <v>0.51322751322751325</v>
      </c>
    </row>
    <row r="8" spans="15:18" x14ac:dyDescent="0.25">
      <c r="O8" s="2" t="s">
        <v>6</v>
      </c>
      <c r="P8" s="6">
        <v>1978</v>
      </c>
      <c r="Q8" s="6">
        <v>2127</v>
      </c>
      <c r="R8" s="14">
        <v>0.92994828396803009</v>
      </c>
    </row>
    <row r="9" spans="15:18" x14ac:dyDescent="0.25">
      <c r="O9" s="2" t="s">
        <v>7</v>
      </c>
      <c r="P9" s="6">
        <v>4584</v>
      </c>
      <c r="Q9" s="6">
        <v>5202</v>
      </c>
      <c r="R9" s="14">
        <v>0.88119953863898504</v>
      </c>
    </row>
    <row r="10" spans="15:18" x14ac:dyDescent="0.25">
      <c r="O10" s="2" t="s">
        <v>8</v>
      </c>
      <c r="P10" s="6">
        <v>2196</v>
      </c>
      <c r="Q10" s="6">
        <v>2357</v>
      </c>
      <c r="R10" s="14">
        <v>0.9316928298684769</v>
      </c>
    </row>
    <row r="11" spans="15:18" x14ac:dyDescent="0.25">
      <c r="O11" s="2" t="s">
        <v>9</v>
      </c>
      <c r="P11" s="6">
        <v>3421</v>
      </c>
      <c r="Q11" s="6">
        <v>3870</v>
      </c>
      <c r="R11" s="14">
        <v>0.88397932816537472</v>
      </c>
    </row>
    <row r="12" spans="15:18" x14ac:dyDescent="0.25">
      <c r="O12" s="2" t="s">
        <v>10</v>
      </c>
      <c r="P12" s="6">
        <v>2358</v>
      </c>
      <c r="Q12" s="6">
        <v>2605</v>
      </c>
      <c r="R12" s="14">
        <v>0.9051823416506718</v>
      </c>
    </row>
    <row r="13" spans="15:18" x14ac:dyDescent="0.25">
      <c r="O13" s="2" t="s">
        <v>11</v>
      </c>
      <c r="P13" s="6">
        <v>26757</v>
      </c>
      <c r="Q13" s="6">
        <v>29304</v>
      </c>
      <c r="R13" s="14">
        <v>0.91308353808353804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O2:R13"/>
  <sheetViews>
    <sheetView workbookViewId="0">
      <selection activeCell="O18" sqref="O18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2364</v>
      </c>
      <c r="Q3" s="6">
        <v>2730</v>
      </c>
      <c r="R3" s="14">
        <v>0.86593406593406597</v>
      </c>
    </row>
    <row r="4" spans="15:18" x14ac:dyDescent="0.25">
      <c r="O4" s="16" t="s">
        <v>2</v>
      </c>
      <c r="P4" s="6">
        <v>5327</v>
      </c>
      <c r="Q4" s="6">
        <v>5593</v>
      </c>
      <c r="R4" s="14">
        <v>0.95244055068836042</v>
      </c>
    </row>
    <row r="5" spans="15:18" x14ac:dyDescent="0.25">
      <c r="O5" s="16" t="s">
        <v>3</v>
      </c>
      <c r="P5" s="6">
        <v>1768</v>
      </c>
      <c r="Q5" s="6">
        <v>1874</v>
      </c>
      <c r="R5" s="14">
        <v>0.94343649946638208</v>
      </c>
    </row>
    <row r="6" spans="15:18" x14ac:dyDescent="0.25">
      <c r="O6" s="16" t="s">
        <v>4</v>
      </c>
      <c r="P6" s="6">
        <v>2537</v>
      </c>
      <c r="Q6" s="6">
        <v>2751</v>
      </c>
      <c r="R6" s="14">
        <v>0.92221010541621229</v>
      </c>
    </row>
    <row r="7" spans="15:18" x14ac:dyDescent="0.25">
      <c r="O7" s="16" t="s">
        <v>5</v>
      </c>
      <c r="P7" s="6">
        <v>97</v>
      </c>
      <c r="Q7" s="6">
        <v>188</v>
      </c>
      <c r="R7" s="14">
        <v>0.51595744680851063</v>
      </c>
    </row>
    <row r="8" spans="15:18" x14ac:dyDescent="0.25">
      <c r="O8" s="16" t="s">
        <v>6</v>
      </c>
      <c r="P8" s="6">
        <v>1997</v>
      </c>
      <c r="Q8" s="6">
        <v>2161</v>
      </c>
      <c r="R8" s="14">
        <v>0.92410920869967605</v>
      </c>
    </row>
    <row r="9" spans="15:18" x14ac:dyDescent="0.25">
      <c r="O9" s="16" t="s">
        <v>7</v>
      </c>
      <c r="P9" s="6">
        <v>4662</v>
      </c>
      <c r="Q9" s="6">
        <v>5303</v>
      </c>
      <c r="R9" s="14">
        <v>0.8791250235715633</v>
      </c>
    </row>
    <row r="10" spans="15:18" x14ac:dyDescent="0.25">
      <c r="O10" s="16" t="s">
        <v>8</v>
      </c>
      <c r="P10" s="6">
        <v>2222</v>
      </c>
      <c r="Q10" s="6">
        <v>2410</v>
      </c>
      <c r="R10" s="14">
        <v>0.92199170124481333</v>
      </c>
    </row>
    <row r="11" spans="15:18" x14ac:dyDescent="0.25">
      <c r="O11" s="16" t="s">
        <v>9</v>
      </c>
      <c r="P11" s="6">
        <v>3495</v>
      </c>
      <c r="Q11" s="6">
        <v>3953</v>
      </c>
      <c r="R11" s="14">
        <v>0.88413862888945105</v>
      </c>
    </row>
    <row r="12" spans="15:18" x14ac:dyDescent="0.25">
      <c r="O12" s="16" t="s">
        <v>10</v>
      </c>
      <c r="P12" s="6">
        <v>2292</v>
      </c>
      <c r="Q12" s="6">
        <v>2622</v>
      </c>
      <c r="R12" s="14">
        <v>0.87414187643020591</v>
      </c>
    </row>
    <row r="13" spans="15:18" x14ac:dyDescent="0.25">
      <c r="O13" s="16" t="s">
        <v>11</v>
      </c>
      <c r="P13" s="6">
        <v>26761</v>
      </c>
      <c r="Q13" s="6">
        <v>29585</v>
      </c>
      <c r="R13" s="14">
        <v>0.90454622274801422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O2:R13"/>
  <sheetViews>
    <sheetView workbookViewId="0">
      <selection activeCell="P21" sqref="P21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2279</v>
      </c>
      <c r="Q3" s="6">
        <v>2648</v>
      </c>
      <c r="R3" s="14">
        <v>0.8606495468277946</v>
      </c>
    </row>
    <row r="4" spans="15:18" x14ac:dyDescent="0.25">
      <c r="O4" s="16" t="s">
        <v>2</v>
      </c>
      <c r="P4" s="6">
        <v>5217</v>
      </c>
      <c r="Q4" s="6">
        <v>5343</v>
      </c>
      <c r="R4" s="14">
        <v>0.9764177428411005</v>
      </c>
    </row>
    <row r="5" spans="15:18" x14ac:dyDescent="0.25">
      <c r="O5" s="16" t="s">
        <v>3</v>
      </c>
      <c r="P5" s="6">
        <v>1756</v>
      </c>
      <c r="Q5" s="6">
        <v>1834</v>
      </c>
      <c r="R5" s="14">
        <v>0.9574700109051254</v>
      </c>
    </row>
    <row r="6" spans="15:18" x14ac:dyDescent="0.25">
      <c r="O6" s="16" t="s">
        <v>4</v>
      </c>
      <c r="P6" s="6">
        <v>2515</v>
      </c>
      <c r="Q6" s="6">
        <v>2713</v>
      </c>
      <c r="R6" s="14">
        <v>0.92701806118687802</v>
      </c>
    </row>
    <row r="7" spans="15:18" x14ac:dyDescent="0.25">
      <c r="O7" s="16" t="s">
        <v>5</v>
      </c>
      <c r="P7" s="6">
        <v>14</v>
      </c>
      <c r="Q7" s="6">
        <v>60</v>
      </c>
      <c r="R7" s="14">
        <v>0.23333333333333334</v>
      </c>
    </row>
    <row r="8" spans="15:18" x14ac:dyDescent="0.25">
      <c r="O8" s="16" t="s">
        <v>6</v>
      </c>
      <c r="P8" s="6">
        <v>1952</v>
      </c>
      <c r="Q8" s="6">
        <v>2090</v>
      </c>
      <c r="R8" s="14">
        <v>0.93397129186602867</v>
      </c>
    </row>
    <row r="9" spans="15:18" x14ac:dyDescent="0.25">
      <c r="O9" s="16" t="s">
        <v>7</v>
      </c>
      <c r="P9" s="6">
        <v>4590</v>
      </c>
      <c r="Q9" s="6">
        <v>5176</v>
      </c>
      <c r="R9" s="14">
        <v>0.88678516228748072</v>
      </c>
    </row>
    <row r="10" spans="15:18" x14ac:dyDescent="0.25">
      <c r="O10" s="16" t="s">
        <v>8</v>
      </c>
      <c r="P10" s="6">
        <v>2324</v>
      </c>
      <c r="Q10" s="6">
        <v>2460</v>
      </c>
      <c r="R10" s="14">
        <v>0.94471544715447153</v>
      </c>
    </row>
    <row r="11" spans="15:18" x14ac:dyDescent="0.25">
      <c r="O11" s="16" t="s">
        <v>9</v>
      </c>
      <c r="P11" s="6">
        <v>3395</v>
      </c>
      <c r="Q11" s="6">
        <v>3867</v>
      </c>
      <c r="R11" s="14">
        <v>0.87794155676234809</v>
      </c>
    </row>
    <row r="12" spans="15:18" x14ac:dyDescent="0.25">
      <c r="O12" s="16" t="s">
        <v>10</v>
      </c>
      <c r="P12" s="6">
        <v>2325</v>
      </c>
      <c r="Q12" s="6">
        <v>2761</v>
      </c>
      <c r="R12" s="14">
        <v>0.84208620065193773</v>
      </c>
    </row>
    <row r="13" spans="15:18" x14ac:dyDescent="0.25">
      <c r="O13" s="16" t="s">
        <v>11</v>
      </c>
      <c r="P13" s="6">
        <v>26367</v>
      </c>
      <c r="Q13" s="6">
        <v>28952</v>
      </c>
      <c r="R13" s="14">
        <v>0.9107142857142857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O2:R13"/>
  <sheetViews>
    <sheetView workbookViewId="0">
      <selection activeCell="R3" sqref="R3:R13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2291</v>
      </c>
      <c r="Q3" s="6">
        <v>2649</v>
      </c>
      <c r="R3" s="14">
        <v>0.86485466213665529</v>
      </c>
    </row>
    <row r="4" spans="15:18" x14ac:dyDescent="0.25">
      <c r="O4" s="16" t="s">
        <v>2</v>
      </c>
      <c r="P4" s="6">
        <v>5558</v>
      </c>
      <c r="Q4" s="6">
        <v>5690</v>
      </c>
      <c r="R4" s="14">
        <v>0.97680140597539544</v>
      </c>
    </row>
    <row r="5" spans="15:18" x14ac:dyDescent="0.25">
      <c r="O5" s="16" t="s">
        <v>3</v>
      </c>
      <c r="P5" s="6">
        <v>1772</v>
      </c>
      <c r="Q5" s="6">
        <v>1851</v>
      </c>
      <c r="R5" s="14">
        <v>0.95732036736898973</v>
      </c>
    </row>
    <row r="6" spans="15:18" x14ac:dyDescent="0.25">
      <c r="O6" s="16" t="s">
        <v>4</v>
      </c>
      <c r="P6" s="6">
        <v>2748</v>
      </c>
      <c r="Q6" s="6">
        <v>2923</v>
      </c>
      <c r="R6" s="14">
        <v>0.94013000342114261</v>
      </c>
    </row>
    <row r="7" spans="15:18" x14ac:dyDescent="0.25">
      <c r="O7" s="16" t="s">
        <v>5</v>
      </c>
      <c r="P7" s="6">
        <v>31</v>
      </c>
      <c r="Q7" s="6">
        <v>108</v>
      </c>
      <c r="R7" s="14">
        <v>0.28703703703703703</v>
      </c>
    </row>
    <row r="8" spans="15:18" x14ac:dyDescent="0.25">
      <c r="O8" s="16" t="s">
        <v>6</v>
      </c>
      <c r="P8" s="6">
        <v>1932</v>
      </c>
      <c r="Q8" s="6">
        <v>2073</v>
      </c>
      <c r="R8" s="14">
        <v>0.93198263386396529</v>
      </c>
    </row>
    <row r="9" spans="15:18" x14ac:dyDescent="0.25">
      <c r="O9" s="16" t="s">
        <v>7</v>
      </c>
      <c r="P9" s="6">
        <v>4733</v>
      </c>
      <c r="Q9" s="6">
        <v>5351</v>
      </c>
      <c r="R9" s="14">
        <v>0.88450756867875169</v>
      </c>
    </row>
    <row r="10" spans="15:18" x14ac:dyDescent="0.25">
      <c r="O10" s="16" t="s">
        <v>8</v>
      </c>
      <c r="P10" s="6">
        <v>2346</v>
      </c>
      <c r="Q10" s="6">
        <v>2527</v>
      </c>
      <c r="R10" s="14">
        <v>0.92837356549267902</v>
      </c>
    </row>
    <row r="11" spans="15:18" x14ac:dyDescent="0.25">
      <c r="O11" s="16" t="s">
        <v>9</v>
      </c>
      <c r="P11" s="6">
        <v>3506</v>
      </c>
      <c r="Q11" s="6">
        <v>3988</v>
      </c>
      <c r="R11" s="14">
        <v>0.87913741223671016</v>
      </c>
    </row>
    <row r="12" spans="15:18" x14ac:dyDescent="0.25">
      <c r="O12" s="16" t="s">
        <v>10</v>
      </c>
      <c r="P12" s="6">
        <v>2308</v>
      </c>
      <c r="Q12" s="6">
        <v>2954</v>
      </c>
      <c r="R12" s="14">
        <v>0.78131347325660117</v>
      </c>
    </row>
    <row r="13" spans="15:18" x14ac:dyDescent="0.25">
      <c r="O13" s="16" t="s">
        <v>11</v>
      </c>
      <c r="P13" s="6">
        <v>27225</v>
      </c>
      <c r="Q13" s="6">
        <v>30114</v>
      </c>
      <c r="R13" s="14">
        <v>0.90406455469216973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O2:R13"/>
  <sheetViews>
    <sheetView workbookViewId="0">
      <selection activeCell="Q20" sqref="Q20"/>
    </sheetView>
  </sheetViews>
  <sheetFormatPr defaultRowHeight="15" x14ac:dyDescent="0.25"/>
  <cols>
    <col min="17" max="17" width="10.42578125" bestFit="1" customWidth="1"/>
  </cols>
  <sheetData>
    <row r="2" spans="15:18" x14ac:dyDescent="0.25">
      <c r="O2" s="2"/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2399</v>
      </c>
      <c r="Q3" s="6">
        <v>2783</v>
      </c>
      <c r="R3" s="14">
        <v>0.86201940352137985</v>
      </c>
    </row>
    <row r="4" spans="15:18" x14ac:dyDescent="0.25">
      <c r="O4" s="2" t="s">
        <v>2</v>
      </c>
      <c r="P4" s="6">
        <v>5805</v>
      </c>
      <c r="Q4" s="6">
        <v>5893</v>
      </c>
      <c r="R4" s="14">
        <v>0.9850670286780927</v>
      </c>
    </row>
    <row r="5" spans="15:18" x14ac:dyDescent="0.25">
      <c r="O5" s="2" t="s">
        <v>3</v>
      </c>
      <c r="P5" s="6">
        <v>1909</v>
      </c>
      <c r="Q5" s="6">
        <v>2020</v>
      </c>
      <c r="R5" s="14">
        <v>0.945049504950495</v>
      </c>
    </row>
    <row r="6" spans="15:18" x14ac:dyDescent="0.25">
      <c r="O6" s="2" t="s">
        <v>4</v>
      </c>
      <c r="P6" s="6">
        <v>2881</v>
      </c>
      <c r="Q6" s="6">
        <v>3027</v>
      </c>
      <c r="R6" s="14">
        <v>0.95176742649487944</v>
      </c>
    </row>
    <row r="7" spans="15:18" x14ac:dyDescent="0.25">
      <c r="O7" s="2" t="s">
        <v>5</v>
      </c>
      <c r="P7" s="6">
        <v>42</v>
      </c>
      <c r="Q7" s="6">
        <v>131</v>
      </c>
      <c r="R7" s="14">
        <v>0.32061068702290074</v>
      </c>
    </row>
    <row r="8" spans="15:18" x14ac:dyDescent="0.25">
      <c r="O8" s="2" t="s">
        <v>6</v>
      </c>
      <c r="P8" s="6">
        <v>1989</v>
      </c>
      <c r="Q8" s="6">
        <v>2132</v>
      </c>
      <c r="R8" s="14">
        <v>0.93292682926829273</v>
      </c>
    </row>
    <row r="9" spans="15:18" x14ac:dyDescent="0.25">
      <c r="O9" s="2" t="s">
        <v>7</v>
      </c>
      <c r="P9" s="6">
        <v>5057</v>
      </c>
      <c r="Q9" s="6">
        <v>5661</v>
      </c>
      <c r="R9" s="14">
        <v>0.89330506977565804</v>
      </c>
    </row>
    <row r="10" spans="15:18" x14ac:dyDescent="0.25">
      <c r="O10" s="2" t="s">
        <v>8</v>
      </c>
      <c r="P10" s="6">
        <v>2479</v>
      </c>
      <c r="Q10" s="6">
        <v>2633</v>
      </c>
      <c r="R10" s="14">
        <v>0.94151158374477784</v>
      </c>
    </row>
    <row r="11" spans="15:18" x14ac:dyDescent="0.25">
      <c r="O11" s="2" t="s">
        <v>9</v>
      </c>
      <c r="P11" s="6">
        <v>3683</v>
      </c>
      <c r="Q11" s="6">
        <v>4215</v>
      </c>
      <c r="R11" s="14">
        <v>0.8737841043890866</v>
      </c>
    </row>
    <row r="12" spans="15:18" x14ac:dyDescent="0.25">
      <c r="O12" s="2" t="s">
        <v>10</v>
      </c>
      <c r="P12" s="6">
        <v>2608</v>
      </c>
      <c r="Q12" s="6">
        <v>3331</v>
      </c>
      <c r="R12" s="14">
        <v>0.78294806364455116</v>
      </c>
    </row>
    <row r="13" spans="15:18" x14ac:dyDescent="0.25">
      <c r="O13" s="2" t="s">
        <v>11</v>
      </c>
      <c r="P13" s="6">
        <v>28852</v>
      </c>
      <c r="Q13" s="6">
        <v>31826</v>
      </c>
      <c r="R13" s="14">
        <v>0.90655438949286749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O2:R13"/>
  <sheetViews>
    <sheetView workbookViewId="0">
      <selection activeCell="P20" sqref="P20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422</v>
      </c>
      <c r="Q3" s="6">
        <v>2740</v>
      </c>
      <c r="R3" s="14">
        <v>0.15401459854014599</v>
      </c>
    </row>
    <row r="4" spans="15:18" x14ac:dyDescent="0.25">
      <c r="O4" s="16" t="s">
        <v>2</v>
      </c>
      <c r="P4" s="6">
        <v>1755</v>
      </c>
      <c r="Q4" s="6">
        <v>5283</v>
      </c>
      <c r="R4" s="14">
        <v>0.33219761499148209</v>
      </c>
    </row>
    <row r="5" spans="15:18" x14ac:dyDescent="0.25">
      <c r="O5" s="16" t="s">
        <v>3</v>
      </c>
      <c r="P5" s="6">
        <v>563</v>
      </c>
      <c r="Q5" s="6">
        <v>1918</v>
      </c>
      <c r="R5" s="14">
        <v>0.29353493222106358</v>
      </c>
    </row>
    <row r="6" spans="15:18" x14ac:dyDescent="0.25">
      <c r="O6" s="16" t="s">
        <v>4</v>
      </c>
      <c r="P6" s="6">
        <v>1134</v>
      </c>
      <c r="Q6" s="6">
        <v>2401</v>
      </c>
      <c r="R6" s="14">
        <v>0.47230320699708456</v>
      </c>
    </row>
    <row r="7" spans="15:18" x14ac:dyDescent="0.25">
      <c r="O7" s="16" t="s">
        <v>5</v>
      </c>
      <c r="P7" s="6">
        <v>478</v>
      </c>
      <c r="Q7" s="6">
        <v>905</v>
      </c>
      <c r="R7" s="14">
        <v>0.52817679558011055</v>
      </c>
    </row>
    <row r="8" spans="15:18" x14ac:dyDescent="0.25">
      <c r="O8" s="16" t="s">
        <v>6</v>
      </c>
      <c r="P8" s="6">
        <v>2125</v>
      </c>
      <c r="Q8" s="6">
        <v>2624</v>
      </c>
      <c r="R8" s="14">
        <v>0.80983231707317072</v>
      </c>
    </row>
    <row r="9" spans="15:18" x14ac:dyDescent="0.25">
      <c r="O9" s="16" t="s">
        <v>7</v>
      </c>
      <c r="P9" s="6">
        <v>1186</v>
      </c>
      <c r="Q9" s="6">
        <v>5085</v>
      </c>
      <c r="R9" s="14">
        <v>0.23323500491642085</v>
      </c>
    </row>
    <row r="10" spans="15:18" x14ac:dyDescent="0.25">
      <c r="O10" s="16" t="s">
        <v>8</v>
      </c>
      <c r="P10" s="6">
        <v>1108</v>
      </c>
      <c r="Q10" s="6">
        <v>2265</v>
      </c>
      <c r="R10" s="14">
        <v>0.48918322295805738</v>
      </c>
    </row>
    <row r="11" spans="15:18" x14ac:dyDescent="0.25">
      <c r="O11" s="16" t="s">
        <v>9</v>
      </c>
      <c r="P11" s="6">
        <v>1338</v>
      </c>
      <c r="Q11" s="6">
        <v>3720</v>
      </c>
      <c r="R11" s="14">
        <v>0.35967741935483871</v>
      </c>
    </row>
    <row r="12" spans="15:18" x14ac:dyDescent="0.25">
      <c r="O12" s="16" t="s">
        <v>10</v>
      </c>
      <c r="P12" s="6">
        <v>720</v>
      </c>
      <c r="Q12" s="6">
        <v>3563</v>
      </c>
      <c r="R12" s="14">
        <v>0.20207690148751054</v>
      </c>
    </row>
    <row r="13" spans="15:18" x14ac:dyDescent="0.25">
      <c r="O13" s="16" t="s">
        <v>11</v>
      </c>
      <c r="P13" s="6">
        <v>10829</v>
      </c>
      <c r="Q13" s="6">
        <v>30504</v>
      </c>
      <c r="R13" s="14">
        <v>0.35500262260687121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O2:R21"/>
  <sheetViews>
    <sheetView workbookViewId="0">
      <selection activeCell="R25" sqref="R25"/>
    </sheetView>
  </sheetViews>
  <sheetFormatPr defaultRowHeight="15" x14ac:dyDescent="0.25"/>
  <cols>
    <col min="17" max="17" width="10.42578125" bestFit="1" customWidth="1"/>
  </cols>
  <sheetData>
    <row r="2" spans="15:18" x14ac:dyDescent="0.25">
      <c r="O2" s="2"/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2393</v>
      </c>
      <c r="Q3" s="6">
        <v>2767</v>
      </c>
      <c r="R3" s="14">
        <v>0.86483556198048428</v>
      </c>
    </row>
    <row r="4" spans="15:18" x14ac:dyDescent="0.25">
      <c r="O4" s="2" t="s">
        <v>2</v>
      </c>
      <c r="P4" s="6">
        <v>5715</v>
      </c>
      <c r="Q4" s="6">
        <v>5765</v>
      </c>
      <c r="R4" s="14">
        <v>0.99132697311361662</v>
      </c>
    </row>
    <row r="5" spans="15:18" x14ac:dyDescent="0.25">
      <c r="O5" s="2" t="s">
        <v>3</v>
      </c>
      <c r="P5" s="6">
        <v>1856</v>
      </c>
      <c r="Q5" s="6">
        <v>1934</v>
      </c>
      <c r="R5" s="14">
        <v>0.95966907962771453</v>
      </c>
    </row>
    <row r="6" spans="15:18" x14ac:dyDescent="0.25">
      <c r="O6" s="2" t="s">
        <v>4</v>
      </c>
      <c r="P6" s="6">
        <v>2847</v>
      </c>
      <c r="Q6" s="6">
        <v>2894</v>
      </c>
      <c r="R6" s="14">
        <v>0.9837595024187975</v>
      </c>
    </row>
    <row r="7" spans="15:18" x14ac:dyDescent="0.25">
      <c r="O7" s="2" t="s">
        <v>5</v>
      </c>
      <c r="P7" s="6">
        <v>55</v>
      </c>
      <c r="Q7" s="6">
        <v>151</v>
      </c>
      <c r="R7" s="14">
        <v>0.36423841059602646</v>
      </c>
    </row>
    <row r="8" spans="15:18" x14ac:dyDescent="0.25">
      <c r="O8" s="2" t="s">
        <v>6</v>
      </c>
      <c r="P8" s="6">
        <v>1953</v>
      </c>
      <c r="Q8" s="6">
        <v>2080</v>
      </c>
      <c r="R8" s="14">
        <v>0.93894230769230769</v>
      </c>
    </row>
    <row r="9" spans="15:18" x14ac:dyDescent="0.25">
      <c r="O9" s="2" t="s">
        <v>7</v>
      </c>
      <c r="P9" s="6">
        <v>4889</v>
      </c>
      <c r="Q9" s="6">
        <v>5437</v>
      </c>
      <c r="R9" s="14">
        <v>0.89920912267794739</v>
      </c>
    </row>
    <row r="10" spans="15:18" x14ac:dyDescent="0.25">
      <c r="O10" s="2" t="s">
        <v>8</v>
      </c>
      <c r="P10" s="6">
        <v>2315</v>
      </c>
      <c r="Q10" s="6">
        <v>2395</v>
      </c>
      <c r="R10" s="14">
        <v>0.96659707724425892</v>
      </c>
    </row>
    <row r="11" spans="15:18" x14ac:dyDescent="0.25">
      <c r="O11" s="2" t="s">
        <v>9</v>
      </c>
      <c r="P11" s="6">
        <v>3671</v>
      </c>
      <c r="Q11" s="6">
        <v>4177</v>
      </c>
      <c r="R11" s="14">
        <v>0.87886042614316495</v>
      </c>
    </row>
    <row r="12" spans="15:18" x14ac:dyDescent="0.25">
      <c r="O12" s="2" t="s">
        <v>10</v>
      </c>
      <c r="P12" s="6">
        <v>2626</v>
      </c>
      <c r="Q12" s="6">
        <v>3184</v>
      </c>
      <c r="R12" s="14">
        <v>0.82474874371859297</v>
      </c>
    </row>
    <row r="13" spans="15:18" x14ac:dyDescent="0.25">
      <c r="O13" s="2" t="s">
        <v>11</v>
      </c>
      <c r="P13" s="6">
        <v>28320</v>
      </c>
      <c r="Q13" s="6">
        <v>30784</v>
      </c>
      <c r="R13" s="14">
        <v>0.91995841995841998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5795</v>
      </c>
      <c r="Q16" s="6">
        <v>6936</v>
      </c>
      <c r="R16" s="14">
        <v>0.83549596309111884</v>
      </c>
    </row>
    <row r="17" spans="15:18" x14ac:dyDescent="0.25">
      <c r="O17" s="2" t="s">
        <v>18</v>
      </c>
      <c r="P17" s="6">
        <v>6012</v>
      </c>
      <c r="Q17" s="6">
        <v>6430</v>
      </c>
      <c r="R17" s="14">
        <v>0.93499222395023329</v>
      </c>
    </row>
    <row r="18" spans="15:18" x14ac:dyDescent="0.25">
      <c r="O18" s="2" t="s">
        <v>19</v>
      </c>
      <c r="P18" s="6">
        <v>6965</v>
      </c>
      <c r="Q18" s="6">
        <v>7444</v>
      </c>
      <c r="R18" s="14">
        <v>0.93565287479849546</v>
      </c>
    </row>
    <row r="19" spans="15:18" x14ac:dyDescent="0.25">
      <c r="O19" s="2" t="s">
        <v>20</v>
      </c>
      <c r="P19" s="6">
        <v>9203</v>
      </c>
      <c r="Q19" s="6">
        <v>9551</v>
      </c>
      <c r="R19" s="14">
        <v>0.96356402470945446</v>
      </c>
    </row>
    <row r="20" spans="15:18" x14ac:dyDescent="0.25">
      <c r="O20" s="2" t="s">
        <v>21</v>
      </c>
      <c r="P20" s="6">
        <v>345</v>
      </c>
      <c r="Q20" s="6">
        <v>423</v>
      </c>
      <c r="R20" s="14">
        <v>0.81560283687943258</v>
      </c>
    </row>
    <row r="21" spans="15:18" x14ac:dyDescent="0.25">
      <c r="O21" s="2" t="s">
        <v>11</v>
      </c>
      <c r="P21" s="6">
        <v>28320</v>
      </c>
      <c r="Q21" s="6">
        <v>30784</v>
      </c>
      <c r="R21" s="14">
        <v>0.91995841995841998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O2:R21"/>
  <sheetViews>
    <sheetView workbookViewId="0">
      <selection activeCell="R3" sqref="R3:R21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2431</v>
      </c>
      <c r="Q3" s="6">
        <v>2770</v>
      </c>
      <c r="R3" s="14">
        <v>0.87761732851985563</v>
      </c>
    </row>
    <row r="4" spans="15:18" x14ac:dyDescent="0.25">
      <c r="O4" s="16" t="s">
        <v>2</v>
      </c>
      <c r="P4" s="6">
        <v>6042</v>
      </c>
      <c r="Q4" s="6">
        <v>6132</v>
      </c>
      <c r="R4" s="14">
        <v>0.98532289628180036</v>
      </c>
    </row>
    <row r="5" spans="15:18" x14ac:dyDescent="0.25">
      <c r="O5" s="16" t="s">
        <v>3</v>
      </c>
      <c r="P5" s="6">
        <v>1880</v>
      </c>
      <c r="Q5" s="6">
        <v>1927</v>
      </c>
      <c r="R5" s="14">
        <v>0.97560975609756095</v>
      </c>
    </row>
    <row r="6" spans="15:18" x14ac:dyDescent="0.25">
      <c r="O6" s="16" t="s">
        <v>4</v>
      </c>
      <c r="P6" s="6">
        <v>2844</v>
      </c>
      <c r="Q6" s="6">
        <v>2886</v>
      </c>
      <c r="R6" s="14">
        <v>0.9854469854469855</v>
      </c>
    </row>
    <row r="7" spans="15:18" x14ac:dyDescent="0.25">
      <c r="O7" s="16" t="s">
        <v>5</v>
      </c>
      <c r="P7" s="6">
        <v>45</v>
      </c>
      <c r="Q7" s="6">
        <v>123</v>
      </c>
      <c r="R7" s="14">
        <v>0.36585365853658536</v>
      </c>
    </row>
    <row r="8" spans="15:18" x14ac:dyDescent="0.25">
      <c r="O8" s="16" t="s">
        <v>6</v>
      </c>
      <c r="P8" s="6">
        <v>1994</v>
      </c>
      <c r="Q8" s="6">
        <v>2103</v>
      </c>
      <c r="R8" s="14">
        <v>0.94816928197812644</v>
      </c>
    </row>
    <row r="9" spans="15:18" x14ac:dyDescent="0.25">
      <c r="O9" s="16" t="s">
        <v>7</v>
      </c>
      <c r="P9" s="6">
        <v>4825</v>
      </c>
      <c r="Q9" s="6">
        <v>5375</v>
      </c>
      <c r="R9" s="14">
        <v>0.89767441860465114</v>
      </c>
    </row>
    <row r="10" spans="15:18" x14ac:dyDescent="0.25">
      <c r="O10" s="16" t="s">
        <v>8</v>
      </c>
      <c r="P10" s="6">
        <v>2240</v>
      </c>
      <c r="Q10" s="6">
        <v>2326</v>
      </c>
      <c r="R10" s="14">
        <v>0.96302665520206365</v>
      </c>
    </row>
    <row r="11" spans="15:18" x14ac:dyDescent="0.25">
      <c r="O11" s="16" t="s">
        <v>9</v>
      </c>
      <c r="P11" s="6">
        <v>3699</v>
      </c>
      <c r="Q11" s="6">
        <v>4118</v>
      </c>
      <c r="R11" s="14">
        <v>0.89825157843613401</v>
      </c>
    </row>
    <row r="12" spans="15:18" x14ac:dyDescent="0.25">
      <c r="O12" s="16" t="s">
        <v>10</v>
      </c>
      <c r="P12" s="6">
        <v>2533</v>
      </c>
      <c r="Q12" s="6">
        <v>2907</v>
      </c>
      <c r="R12" s="14">
        <v>0.87134502923976609</v>
      </c>
    </row>
    <row r="13" spans="15:18" x14ac:dyDescent="0.25">
      <c r="O13" s="16" t="s">
        <v>11</v>
      </c>
      <c r="P13" s="6">
        <v>28533</v>
      </c>
      <c r="Q13" s="6">
        <v>30667</v>
      </c>
      <c r="R13" s="14">
        <v>0.93041379985000161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6002</v>
      </c>
      <c r="Q16" s="6">
        <v>6876</v>
      </c>
      <c r="R16" s="14">
        <v>0.87289121582315299</v>
      </c>
    </row>
    <row r="17" spans="15:18" x14ac:dyDescent="0.25">
      <c r="O17" s="16" t="s">
        <v>18</v>
      </c>
      <c r="P17" s="6">
        <v>6080</v>
      </c>
      <c r="Q17" s="6">
        <v>6459</v>
      </c>
      <c r="R17" s="14">
        <v>0.94132218609691898</v>
      </c>
    </row>
    <row r="18" spans="15:18" x14ac:dyDescent="0.25">
      <c r="O18" s="16" t="s">
        <v>19</v>
      </c>
      <c r="P18" s="6">
        <v>7019</v>
      </c>
      <c r="Q18" s="6">
        <v>7475</v>
      </c>
      <c r="R18" s="14">
        <v>0.93899665551839462</v>
      </c>
    </row>
    <row r="19" spans="15:18" x14ac:dyDescent="0.25">
      <c r="O19" s="16" t="s">
        <v>20</v>
      </c>
      <c r="P19" s="6">
        <v>9078</v>
      </c>
      <c r="Q19" s="6">
        <v>9420</v>
      </c>
      <c r="R19" s="14">
        <v>0.96369426751592357</v>
      </c>
    </row>
    <row r="20" spans="15:18" x14ac:dyDescent="0.25">
      <c r="O20" s="16" t="s">
        <v>21</v>
      </c>
      <c r="P20" s="6">
        <v>354</v>
      </c>
      <c r="Q20" s="6">
        <v>437</v>
      </c>
      <c r="R20" s="14">
        <v>0.81006864988558347</v>
      </c>
    </row>
    <row r="21" spans="15:18" x14ac:dyDescent="0.25">
      <c r="O21" s="16" t="s">
        <v>11</v>
      </c>
      <c r="P21" s="6">
        <v>28533</v>
      </c>
      <c r="Q21" s="6">
        <v>30667</v>
      </c>
      <c r="R21" s="14">
        <v>0.93041379985000161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O2:R21"/>
  <sheetViews>
    <sheetView workbookViewId="0">
      <selection activeCell="H17" sqref="H17"/>
    </sheetView>
  </sheetViews>
  <sheetFormatPr defaultRowHeight="15" x14ac:dyDescent="0.25"/>
  <sheetData>
    <row r="2" spans="15:18" x14ac:dyDescent="0.25">
      <c r="O2" s="8"/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2586</v>
      </c>
      <c r="Q3" s="6">
        <v>2924</v>
      </c>
      <c r="R3" s="14">
        <f>P3/Q3</f>
        <v>0.88440492476060195</v>
      </c>
    </row>
    <row r="4" spans="15:18" x14ac:dyDescent="0.25">
      <c r="O4" s="2" t="s">
        <v>2</v>
      </c>
      <c r="P4" s="6">
        <v>6221</v>
      </c>
      <c r="Q4" s="6">
        <v>6295</v>
      </c>
      <c r="R4" s="14">
        <f t="shared" ref="R4:R13" si="0">P4/Q4</f>
        <v>0.98824463860206513</v>
      </c>
    </row>
    <row r="5" spans="15:18" x14ac:dyDescent="0.25">
      <c r="O5" s="2" t="s">
        <v>3</v>
      </c>
      <c r="P5" s="6">
        <v>1929</v>
      </c>
      <c r="Q5" s="6">
        <v>1990</v>
      </c>
      <c r="R5" s="14">
        <f t="shared" si="0"/>
        <v>0.96934673366834168</v>
      </c>
    </row>
    <row r="6" spans="15:18" x14ac:dyDescent="0.25">
      <c r="O6" s="2" t="s">
        <v>4</v>
      </c>
      <c r="P6" s="6">
        <v>2848</v>
      </c>
      <c r="Q6" s="6">
        <v>2912</v>
      </c>
      <c r="R6" s="14">
        <f t="shared" si="0"/>
        <v>0.97802197802197799</v>
      </c>
    </row>
    <row r="7" spans="15:18" x14ac:dyDescent="0.25">
      <c r="O7" s="2" t="s">
        <v>5</v>
      </c>
      <c r="P7" s="6">
        <v>88</v>
      </c>
      <c r="Q7" s="6">
        <v>177</v>
      </c>
      <c r="R7" s="14">
        <f t="shared" si="0"/>
        <v>0.49717514124293788</v>
      </c>
    </row>
    <row r="8" spans="15:18" x14ac:dyDescent="0.25">
      <c r="O8" s="2" t="s">
        <v>6</v>
      </c>
      <c r="P8" s="6">
        <v>2108</v>
      </c>
      <c r="Q8" s="6">
        <v>2218</v>
      </c>
      <c r="R8" s="14">
        <f t="shared" si="0"/>
        <v>0.95040577096483314</v>
      </c>
    </row>
    <row r="9" spans="15:18" x14ac:dyDescent="0.25">
      <c r="O9" s="2" t="s">
        <v>7</v>
      </c>
      <c r="P9" s="6">
        <v>5242</v>
      </c>
      <c r="Q9" s="6">
        <v>5727</v>
      </c>
      <c r="R9" s="14">
        <f t="shared" si="0"/>
        <v>0.91531342762353762</v>
      </c>
    </row>
    <row r="10" spans="15:18" x14ac:dyDescent="0.25">
      <c r="O10" s="2" t="s">
        <v>8</v>
      </c>
      <c r="P10" s="6">
        <v>2368</v>
      </c>
      <c r="Q10" s="6">
        <v>2496</v>
      </c>
      <c r="R10" s="14">
        <f t="shared" si="0"/>
        <v>0.94871794871794868</v>
      </c>
    </row>
    <row r="11" spans="15:18" x14ac:dyDescent="0.25">
      <c r="O11" s="2" t="s">
        <v>9</v>
      </c>
      <c r="P11" s="6">
        <v>4047</v>
      </c>
      <c r="Q11" s="6">
        <v>4385</v>
      </c>
      <c r="R11" s="14">
        <f t="shared" si="0"/>
        <v>0.92291904218928167</v>
      </c>
    </row>
    <row r="12" spans="15:18" x14ac:dyDescent="0.25">
      <c r="O12" s="2" t="s">
        <v>10</v>
      </c>
      <c r="P12" s="6">
        <v>2547</v>
      </c>
      <c r="Q12" s="6">
        <v>2888</v>
      </c>
      <c r="R12" s="14">
        <f t="shared" si="0"/>
        <v>0.88192520775623273</v>
      </c>
    </row>
    <row r="13" spans="15:18" x14ac:dyDescent="0.25">
      <c r="O13" s="2" t="s">
        <v>11</v>
      </c>
      <c r="P13" s="6">
        <v>29984</v>
      </c>
      <c r="Q13" s="6">
        <v>32012</v>
      </c>
      <c r="R13" s="14">
        <f t="shared" si="0"/>
        <v>0.93664875671623138</v>
      </c>
    </row>
    <row r="14" spans="15:18" x14ac:dyDescent="0.25">
      <c r="P14" s="6"/>
      <c r="Q14" s="6"/>
      <c r="R14" s="14"/>
    </row>
    <row r="15" spans="15:18" x14ac:dyDescent="0.25">
      <c r="P15" s="6"/>
      <c r="Q15" s="6"/>
      <c r="R15" s="14"/>
    </row>
    <row r="16" spans="15:18" x14ac:dyDescent="0.25">
      <c r="O16" s="2" t="s">
        <v>17</v>
      </c>
      <c r="P16" s="6">
        <v>6139</v>
      </c>
      <c r="Q16" s="6">
        <v>6939</v>
      </c>
      <c r="R16" s="14">
        <f t="shared" ref="R16:R21" si="1">P16/Q16</f>
        <v>0.88470961233607148</v>
      </c>
    </row>
    <row r="17" spans="15:18" x14ac:dyDescent="0.25">
      <c r="O17" s="2" t="s">
        <v>18</v>
      </c>
      <c r="P17" s="6">
        <v>6541</v>
      </c>
      <c r="Q17" s="6">
        <v>6920</v>
      </c>
      <c r="R17" s="14">
        <f t="shared" si="1"/>
        <v>0.94523121387283238</v>
      </c>
    </row>
    <row r="18" spans="15:18" x14ac:dyDescent="0.25">
      <c r="O18" s="2" t="s">
        <v>19</v>
      </c>
      <c r="P18" s="6">
        <v>7529</v>
      </c>
      <c r="Q18" s="6">
        <v>7961</v>
      </c>
      <c r="R18" s="14">
        <f t="shared" si="1"/>
        <v>0.94573546036930034</v>
      </c>
    </row>
    <row r="19" spans="15:18" x14ac:dyDescent="0.25">
      <c r="O19" s="2" t="s">
        <v>20</v>
      </c>
      <c r="P19" s="6">
        <v>9379</v>
      </c>
      <c r="Q19" s="6">
        <v>9696</v>
      </c>
      <c r="R19" s="14">
        <f t="shared" si="1"/>
        <v>0.96730610561056107</v>
      </c>
    </row>
    <row r="20" spans="15:18" x14ac:dyDescent="0.25">
      <c r="O20" s="2" t="s">
        <v>21</v>
      </c>
      <c r="P20" s="6">
        <v>396</v>
      </c>
      <c r="Q20" s="6">
        <v>496</v>
      </c>
      <c r="R20" s="14">
        <f t="shared" si="1"/>
        <v>0.79838709677419351</v>
      </c>
    </row>
    <row r="21" spans="15:18" x14ac:dyDescent="0.25">
      <c r="O21" s="2" t="s">
        <v>11</v>
      </c>
      <c r="P21" s="6">
        <v>29984</v>
      </c>
      <c r="Q21" s="6">
        <v>32012</v>
      </c>
      <c r="R21" s="14">
        <f t="shared" si="1"/>
        <v>0.93664875671623138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O2:R21"/>
  <sheetViews>
    <sheetView workbookViewId="0">
      <selection activeCell="L26" sqref="L26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2610</v>
      </c>
      <c r="Q3" s="6">
        <v>2921</v>
      </c>
      <c r="R3" s="14">
        <v>0.89352961314618284</v>
      </c>
    </row>
    <row r="4" spans="15:18" x14ac:dyDescent="0.25">
      <c r="O4" s="2" t="s">
        <v>2</v>
      </c>
      <c r="P4" s="6">
        <v>6278</v>
      </c>
      <c r="Q4" s="6">
        <v>6352</v>
      </c>
      <c r="R4" s="14">
        <v>0.98835012594458438</v>
      </c>
    </row>
    <row r="5" spans="15:18" x14ac:dyDescent="0.25">
      <c r="O5" s="2" t="s">
        <v>3</v>
      </c>
      <c r="P5" s="6">
        <v>1964</v>
      </c>
      <c r="Q5" s="6">
        <v>2010</v>
      </c>
      <c r="R5" s="14">
        <v>0.97711442786069647</v>
      </c>
    </row>
    <row r="6" spans="15:18" x14ac:dyDescent="0.25">
      <c r="O6" s="2" t="s">
        <v>4</v>
      </c>
      <c r="P6" s="6">
        <v>2868</v>
      </c>
      <c r="Q6" s="6">
        <v>2931</v>
      </c>
      <c r="R6" s="14">
        <v>0.97850562947799391</v>
      </c>
    </row>
    <row r="7" spans="15:18" x14ac:dyDescent="0.25">
      <c r="O7" s="2" t="s">
        <v>5</v>
      </c>
      <c r="P7" s="6">
        <v>89</v>
      </c>
      <c r="Q7" s="6">
        <v>177</v>
      </c>
      <c r="R7" s="14">
        <v>0.50282485875706218</v>
      </c>
    </row>
    <row r="8" spans="15:18" x14ac:dyDescent="0.25">
      <c r="O8" s="2" t="s">
        <v>6</v>
      </c>
      <c r="P8" s="6">
        <v>2132</v>
      </c>
      <c r="Q8" s="6">
        <v>2246</v>
      </c>
      <c r="R8" s="14">
        <v>0.94924309884238645</v>
      </c>
    </row>
    <row r="9" spans="15:18" x14ac:dyDescent="0.25">
      <c r="O9" s="2" t="s">
        <v>7</v>
      </c>
      <c r="P9" s="6">
        <v>5286</v>
      </c>
      <c r="Q9" s="6">
        <v>5770</v>
      </c>
      <c r="R9" s="14">
        <v>0.91611785095320619</v>
      </c>
    </row>
    <row r="10" spans="15:18" x14ac:dyDescent="0.25">
      <c r="O10" s="2" t="s">
        <v>8</v>
      </c>
      <c r="P10" s="6">
        <v>2397</v>
      </c>
      <c r="Q10" s="6">
        <v>2504</v>
      </c>
      <c r="R10" s="14">
        <v>0.95726837060702874</v>
      </c>
    </row>
    <row r="11" spans="15:18" x14ac:dyDescent="0.25">
      <c r="O11" s="2" t="s">
        <v>9</v>
      </c>
      <c r="P11" s="6">
        <v>4176</v>
      </c>
      <c r="Q11" s="6">
        <v>4469</v>
      </c>
      <c r="R11" s="14">
        <v>0.93443723428059966</v>
      </c>
    </row>
    <row r="12" spans="15:18" x14ac:dyDescent="0.25">
      <c r="O12" s="2" t="s">
        <v>10</v>
      </c>
      <c r="P12" s="6">
        <v>2587</v>
      </c>
      <c r="Q12" s="6">
        <v>2875</v>
      </c>
      <c r="R12" s="14">
        <v>0.89982608695652178</v>
      </c>
    </row>
    <row r="13" spans="15:18" x14ac:dyDescent="0.25">
      <c r="O13" s="2" t="s">
        <v>11</v>
      </c>
      <c r="P13" s="6">
        <v>30387</v>
      </c>
      <c r="Q13" s="6">
        <v>32255</v>
      </c>
      <c r="R13" s="14">
        <v>0.94208649821733059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6185</v>
      </c>
      <c r="Q16" s="6">
        <v>6945</v>
      </c>
      <c r="R16" s="14">
        <v>0.89056875449964001</v>
      </c>
    </row>
    <row r="17" spans="15:18" x14ac:dyDescent="0.25">
      <c r="O17" s="2" t="s">
        <v>18</v>
      </c>
      <c r="P17" s="6">
        <v>6724</v>
      </c>
      <c r="Q17" s="6">
        <v>7056</v>
      </c>
      <c r="R17" s="14">
        <v>0.9529478458049887</v>
      </c>
    </row>
    <row r="18" spans="15:18" x14ac:dyDescent="0.25">
      <c r="O18" s="2" t="s">
        <v>19</v>
      </c>
      <c r="P18" s="6">
        <v>7672</v>
      </c>
      <c r="Q18" s="6">
        <v>8049</v>
      </c>
      <c r="R18" s="14">
        <v>0.95316188346378428</v>
      </c>
    </row>
    <row r="19" spans="15:18" x14ac:dyDescent="0.25">
      <c r="O19" s="2" t="s">
        <v>20</v>
      </c>
      <c r="P19" s="6">
        <v>9408</v>
      </c>
      <c r="Q19" s="6">
        <v>9707</v>
      </c>
      <c r="R19" s="14">
        <v>0.96919748635005665</v>
      </c>
    </row>
    <row r="20" spans="15:18" x14ac:dyDescent="0.25">
      <c r="O20" s="2" t="s">
        <v>21</v>
      </c>
      <c r="P20" s="6">
        <v>398</v>
      </c>
      <c r="Q20" s="6">
        <v>498</v>
      </c>
      <c r="R20" s="14">
        <v>0.79919678714859432</v>
      </c>
    </row>
    <row r="21" spans="15:18" x14ac:dyDescent="0.25">
      <c r="O21" s="2" t="s">
        <v>11</v>
      </c>
      <c r="P21" s="6">
        <v>30387</v>
      </c>
      <c r="Q21" s="6">
        <v>32255</v>
      </c>
      <c r="R21" s="14">
        <v>0.94208649821733059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O2:R21"/>
  <sheetViews>
    <sheetView workbookViewId="0">
      <selection activeCell="S28" sqref="S28"/>
    </sheetView>
  </sheetViews>
  <sheetFormatPr defaultRowHeight="15" x14ac:dyDescent="0.25"/>
  <cols>
    <col min="17" max="17" width="10.42578125" bestFit="1" customWidth="1"/>
  </cols>
  <sheetData>
    <row r="2" spans="15:18" x14ac:dyDescent="0.25">
      <c r="O2" s="2"/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2483</v>
      </c>
      <c r="Q3" s="6">
        <v>2812</v>
      </c>
      <c r="R3" s="14">
        <v>0.88300142247510671</v>
      </c>
    </row>
    <row r="4" spans="15:18" x14ac:dyDescent="0.25">
      <c r="O4" s="2" t="s">
        <v>2</v>
      </c>
      <c r="P4" s="6">
        <v>5864</v>
      </c>
      <c r="Q4" s="6">
        <v>5937</v>
      </c>
      <c r="R4" s="14">
        <v>0.98770422772444</v>
      </c>
    </row>
    <row r="5" spans="15:18" x14ac:dyDescent="0.25">
      <c r="O5" s="2" t="s">
        <v>3</v>
      </c>
      <c r="P5" s="6">
        <v>1846</v>
      </c>
      <c r="Q5" s="6">
        <v>1897</v>
      </c>
      <c r="R5" s="14">
        <v>0.9731154454401687</v>
      </c>
    </row>
    <row r="6" spans="15:18" x14ac:dyDescent="0.25">
      <c r="O6" s="2" t="s">
        <v>4</v>
      </c>
      <c r="P6" s="6">
        <v>2762</v>
      </c>
      <c r="Q6" s="6">
        <v>2822</v>
      </c>
      <c r="R6" s="14">
        <v>0.97873848334514524</v>
      </c>
    </row>
    <row r="7" spans="15:18" x14ac:dyDescent="0.25">
      <c r="O7" s="2" t="s">
        <v>5</v>
      </c>
      <c r="P7" s="6">
        <v>89</v>
      </c>
      <c r="Q7" s="6">
        <v>176</v>
      </c>
      <c r="R7" s="14">
        <v>0.50568181818181823</v>
      </c>
    </row>
    <row r="8" spans="15:18" x14ac:dyDescent="0.25">
      <c r="O8" s="2" t="s">
        <v>6</v>
      </c>
      <c r="P8" s="6">
        <v>1972</v>
      </c>
      <c r="Q8" s="6">
        <v>2096</v>
      </c>
      <c r="R8" s="14">
        <v>0.94083969465648853</v>
      </c>
    </row>
    <row r="9" spans="15:18" x14ac:dyDescent="0.25">
      <c r="O9" s="2" t="s">
        <v>7</v>
      </c>
      <c r="P9" s="6">
        <v>5060</v>
      </c>
      <c r="Q9" s="6">
        <v>5513</v>
      </c>
      <c r="R9" s="14">
        <v>0.91783058226011249</v>
      </c>
    </row>
    <row r="10" spans="15:18" x14ac:dyDescent="0.25">
      <c r="O10" s="2" t="s">
        <v>8</v>
      </c>
      <c r="P10" s="6">
        <v>2319</v>
      </c>
      <c r="Q10" s="6">
        <v>2396</v>
      </c>
      <c r="R10" s="14">
        <v>0.96786310517529217</v>
      </c>
    </row>
    <row r="11" spans="15:18" x14ac:dyDescent="0.25">
      <c r="O11" s="2" t="s">
        <v>9</v>
      </c>
      <c r="P11" s="6">
        <v>3931</v>
      </c>
      <c r="Q11" s="6">
        <v>4235</v>
      </c>
      <c r="R11" s="14">
        <v>0.92821723730814643</v>
      </c>
    </row>
    <row r="12" spans="15:18" x14ac:dyDescent="0.25">
      <c r="O12" s="2" t="s">
        <v>10</v>
      </c>
      <c r="P12" s="6">
        <v>2514</v>
      </c>
      <c r="Q12" s="6">
        <v>2825</v>
      </c>
      <c r="R12" s="14">
        <v>0.88991150442477873</v>
      </c>
    </row>
    <row r="13" spans="15:18" x14ac:dyDescent="0.25">
      <c r="O13" s="2" t="s">
        <v>11</v>
      </c>
      <c r="P13" s="6">
        <v>28840</v>
      </c>
      <c r="Q13" s="6">
        <v>30709</v>
      </c>
      <c r="R13" s="14">
        <v>0.93913836334625034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4534</v>
      </c>
      <c r="Q16" s="6">
        <v>5266</v>
      </c>
      <c r="R16" s="14">
        <v>0.86099506266616033</v>
      </c>
    </row>
    <row r="17" spans="15:18" x14ac:dyDescent="0.25">
      <c r="O17" s="2" t="s">
        <v>18</v>
      </c>
      <c r="P17" s="6">
        <v>6457</v>
      </c>
      <c r="Q17" s="6">
        <v>6820</v>
      </c>
      <c r="R17" s="14">
        <v>0.9467741935483871</v>
      </c>
    </row>
    <row r="18" spans="15:18" x14ac:dyDescent="0.25">
      <c r="O18" s="2" t="s">
        <v>19</v>
      </c>
      <c r="P18" s="6">
        <v>7537</v>
      </c>
      <c r="Q18" s="6">
        <v>7951</v>
      </c>
      <c r="R18" s="14">
        <v>0.9479310778518425</v>
      </c>
    </row>
    <row r="19" spans="15:18" x14ac:dyDescent="0.25">
      <c r="O19" s="2" t="s">
        <v>20</v>
      </c>
      <c r="P19" s="6">
        <v>9917</v>
      </c>
      <c r="Q19" s="6">
        <v>10176</v>
      </c>
      <c r="R19" s="14">
        <v>0.97454795597484278</v>
      </c>
    </row>
    <row r="20" spans="15:18" x14ac:dyDescent="0.25">
      <c r="O20" s="2" t="s">
        <v>21</v>
      </c>
      <c r="P20" s="6">
        <v>395</v>
      </c>
      <c r="Q20" s="6">
        <v>496</v>
      </c>
      <c r="R20" s="14">
        <v>0.7963709677419355</v>
      </c>
    </row>
    <row r="21" spans="15:18" x14ac:dyDescent="0.25">
      <c r="O21" s="2" t="s">
        <v>11</v>
      </c>
      <c r="P21" s="6">
        <v>28840</v>
      </c>
      <c r="Q21" s="6">
        <v>30709</v>
      </c>
      <c r="R21" s="14">
        <v>0.93913836334625034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O2:R21"/>
  <sheetViews>
    <sheetView workbookViewId="0">
      <selection activeCell="N25" sqref="N25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2327</v>
      </c>
      <c r="Q3" s="6">
        <v>2605</v>
      </c>
      <c r="R3" s="14">
        <v>0.89328214971209208</v>
      </c>
    </row>
    <row r="4" spans="15:18" x14ac:dyDescent="0.25">
      <c r="O4" s="2" t="s">
        <v>2</v>
      </c>
      <c r="P4" s="6">
        <v>5605</v>
      </c>
      <c r="Q4" s="6">
        <v>5660</v>
      </c>
      <c r="R4" s="14">
        <v>0.99028268551236753</v>
      </c>
    </row>
    <row r="5" spans="15:18" x14ac:dyDescent="0.25">
      <c r="O5" s="2" t="s">
        <v>3</v>
      </c>
      <c r="P5" s="6">
        <v>1756</v>
      </c>
      <c r="Q5" s="6">
        <v>1804</v>
      </c>
      <c r="R5" s="14">
        <v>0.97339246119733924</v>
      </c>
    </row>
    <row r="6" spans="15:18" x14ac:dyDescent="0.25">
      <c r="O6" s="2" t="s">
        <v>4</v>
      </c>
      <c r="P6" s="6">
        <v>2544</v>
      </c>
      <c r="Q6" s="6">
        <v>2567</v>
      </c>
      <c r="R6" s="14">
        <v>0.99104012465913516</v>
      </c>
    </row>
    <row r="7" spans="15:18" x14ac:dyDescent="0.25">
      <c r="O7" s="2" t="s">
        <v>5</v>
      </c>
      <c r="P7" s="6">
        <v>93</v>
      </c>
      <c r="Q7" s="6">
        <v>172</v>
      </c>
      <c r="R7" s="14">
        <v>0.54069767441860461</v>
      </c>
    </row>
    <row r="8" spans="15:18" x14ac:dyDescent="0.25">
      <c r="O8" s="2" t="s">
        <v>6</v>
      </c>
      <c r="P8" s="6">
        <v>1828</v>
      </c>
      <c r="Q8" s="6">
        <v>1920</v>
      </c>
      <c r="R8" s="14">
        <v>0.95208333333333328</v>
      </c>
    </row>
    <row r="9" spans="15:18" x14ac:dyDescent="0.25">
      <c r="O9" s="2" t="s">
        <v>7</v>
      </c>
      <c r="P9" s="6">
        <v>4705</v>
      </c>
      <c r="Q9" s="6">
        <v>5082</v>
      </c>
      <c r="R9" s="14">
        <v>0.92581660763478946</v>
      </c>
    </row>
    <row r="10" spans="15:18" x14ac:dyDescent="0.25">
      <c r="O10" s="2" t="s">
        <v>8</v>
      </c>
      <c r="P10" s="6">
        <v>2077</v>
      </c>
      <c r="Q10" s="6">
        <v>2102</v>
      </c>
      <c r="R10" s="14">
        <v>0.9881065651760228</v>
      </c>
    </row>
    <row r="11" spans="15:18" x14ac:dyDescent="0.25">
      <c r="O11" s="2" t="s">
        <v>9</v>
      </c>
      <c r="P11" s="6">
        <v>3770</v>
      </c>
      <c r="Q11" s="6">
        <v>4009</v>
      </c>
      <c r="R11" s="14">
        <v>0.94038413569468693</v>
      </c>
    </row>
    <row r="12" spans="15:18" x14ac:dyDescent="0.25">
      <c r="O12" s="2" t="s">
        <v>10</v>
      </c>
      <c r="P12" s="6">
        <v>2280</v>
      </c>
      <c r="Q12" s="6">
        <v>2477</v>
      </c>
      <c r="R12" s="14">
        <v>0.92046830843762617</v>
      </c>
    </row>
    <row r="13" spans="15:18" x14ac:dyDescent="0.25">
      <c r="O13" s="2" t="s">
        <v>11</v>
      </c>
      <c r="P13" s="6">
        <v>26985</v>
      </c>
      <c r="Q13" s="6">
        <v>28398</v>
      </c>
      <c r="R13" s="14">
        <v>0.95024297485738429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4240</v>
      </c>
      <c r="Q16" s="6">
        <v>4817</v>
      </c>
      <c r="R16" s="14">
        <v>0.88021590201370148</v>
      </c>
    </row>
    <row r="17" spans="15:18" x14ac:dyDescent="0.25">
      <c r="O17" s="2" t="s">
        <v>18</v>
      </c>
      <c r="P17" s="6">
        <v>6242</v>
      </c>
      <c r="Q17" s="6">
        <v>6458</v>
      </c>
      <c r="R17" s="14">
        <v>0.96655311241870545</v>
      </c>
    </row>
    <row r="18" spans="15:18" x14ac:dyDescent="0.25">
      <c r="O18" s="2" t="s">
        <v>19</v>
      </c>
      <c r="P18" s="6">
        <v>7321</v>
      </c>
      <c r="Q18" s="6">
        <v>7650</v>
      </c>
      <c r="R18" s="14">
        <v>0.95699346405228758</v>
      </c>
    </row>
    <row r="19" spans="15:18" x14ac:dyDescent="0.25">
      <c r="O19" s="2" t="s">
        <v>20</v>
      </c>
      <c r="P19" s="6">
        <v>8814</v>
      </c>
      <c r="Q19" s="6">
        <v>9021</v>
      </c>
      <c r="R19" s="14">
        <v>0.97705354173594949</v>
      </c>
    </row>
    <row r="20" spans="15:18" x14ac:dyDescent="0.25">
      <c r="O20" s="2" t="s">
        <v>21</v>
      </c>
      <c r="P20" s="6">
        <v>368</v>
      </c>
      <c r="Q20" s="6">
        <v>452</v>
      </c>
      <c r="R20" s="14">
        <v>0.81415929203539827</v>
      </c>
    </row>
    <row r="21" spans="15:18" x14ac:dyDescent="0.25">
      <c r="O21" s="2" t="s">
        <v>11</v>
      </c>
      <c r="P21" s="6">
        <v>26985</v>
      </c>
      <c r="Q21" s="6">
        <v>28398</v>
      </c>
      <c r="R21" s="14">
        <v>0.95024297485738429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O2:R21"/>
  <sheetViews>
    <sheetView workbookViewId="0">
      <selection activeCell="M18" sqref="M18"/>
    </sheetView>
  </sheetViews>
  <sheetFormatPr defaultRowHeight="15" x14ac:dyDescent="0.25"/>
  <sheetData>
    <row r="2" spans="15:18" x14ac:dyDescent="0.25">
      <c r="O2" s="2"/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2429</v>
      </c>
      <c r="Q3" s="6">
        <v>2683</v>
      </c>
      <c r="R3" s="14">
        <v>0.905329854640328</v>
      </c>
    </row>
    <row r="4" spans="15:18" x14ac:dyDescent="0.25">
      <c r="O4" s="2" t="s">
        <v>2</v>
      </c>
      <c r="P4" s="6">
        <v>5878</v>
      </c>
      <c r="Q4" s="6">
        <v>5923</v>
      </c>
      <c r="R4" s="14">
        <v>0.99240249873374975</v>
      </c>
    </row>
    <row r="5" spans="15:18" x14ac:dyDescent="0.25">
      <c r="O5" s="2" t="s">
        <v>3</v>
      </c>
      <c r="P5" s="6">
        <v>1825</v>
      </c>
      <c r="Q5" s="6">
        <v>1863</v>
      </c>
      <c r="R5" s="14">
        <v>0.97960279119699412</v>
      </c>
    </row>
    <row r="6" spans="15:18" x14ac:dyDescent="0.25">
      <c r="O6" s="2" t="s">
        <v>4</v>
      </c>
      <c r="P6" s="6">
        <v>2708</v>
      </c>
      <c r="Q6" s="6">
        <v>2722</v>
      </c>
      <c r="R6" s="14">
        <v>0.99485672299779571</v>
      </c>
    </row>
    <row r="7" spans="15:18" x14ac:dyDescent="0.25">
      <c r="O7" s="2" t="s">
        <v>5</v>
      </c>
      <c r="P7" s="6">
        <v>98</v>
      </c>
      <c r="Q7" s="6">
        <v>161</v>
      </c>
      <c r="R7" s="14">
        <v>0.60869565217391308</v>
      </c>
    </row>
    <row r="8" spans="15:18" x14ac:dyDescent="0.25">
      <c r="O8" s="2" t="s">
        <v>6</v>
      </c>
      <c r="P8" s="6">
        <v>1956</v>
      </c>
      <c r="Q8" s="6">
        <v>2043</v>
      </c>
      <c r="R8" s="14">
        <v>0.95741556534508077</v>
      </c>
    </row>
    <row r="9" spans="15:18" x14ac:dyDescent="0.25">
      <c r="O9" s="2" t="s">
        <v>7</v>
      </c>
      <c r="P9" s="6">
        <v>4919</v>
      </c>
      <c r="Q9" s="6">
        <v>5295</v>
      </c>
      <c r="R9" s="14">
        <v>0.92898961284230408</v>
      </c>
    </row>
    <row r="10" spans="15:18" x14ac:dyDescent="0.25">
      <c r="O10" s="2" t="s">
        <v>8</v>
      </c>
      <c r="P10" s="6">
        <v>2210</v>
      </c>
      <c r="Q10" s="6">
        <v>2229</v>
      </c>
      <c r="R10" s="14">
        <v>0.99147599820547327</v>
      </c>
    </row>
    <row r="11" spans="15:18" x14ac:dyDescent="0.25">
      <c r="O11" s="2" t="s">
        <v>9</v>
      </c>
      <c r="P11" s="6">
        <v>3882</v>
      </c>
      <c r="Q11" s="6">
        <v>4107</v>
      </c>
      <c r="R11" s="14">
        <v>0.94521548575602632</v>
      </c>
    </row>
    <row r="12" spans="15:18" x14ac:dyDescent="0.25">
      <c r="O12" s="2" t="s">
        <v>10</v>
      </c>
      <c r="P12" s="6">
        <v>2304</v>
      </c>
      <c r="Q12" s="6">
        <v>2420</v>
      </c>
      <c r="R12" s="14">
        <v>0.95206611570247934</v>
      </c>
    </row>
    <row r="13" spans="15:18" x14ac:dyDescent="0.25">
      <c r="O13" s="2" t="s">
        <v>11</v>
      </c>
      <c r="P13" s="6">
        <v>28209</v>
      </c>
      <c r="Q13" s="6">
        <v>29446</v>
      </c>
      <c r="R13" s="14">
        <v>0.95799089859403652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4293</v>
      </c>
      <c r="Q16" s="6">
        <v>4809</v>
      </c>
      <c r="R16" s="14">
        <v>0.89270118527760445</v>
      </c>
    </row>
    <row r="17" spans="15:18" x14ac:dyDescent="0.25">
      <c r="O17" s="2" t="s">
        <v>18</v>
      </c>
      <c r="P17" s="6">
        <v>6319</v>
      </c>
      <c r="Q17" s="6">
        <v>6470</v>
      </c>
      <c r="R17" s="14">
        <v>0.97666151468315299</v>
      </c>
    </row>
    <row r="18" spans="15:18" x14ac:dyDescent="0.25">
      <c r="O18" s="2" t="s">
        <v>19</v>
      </c>
      <c r="P18" s="6">
        <v>7536</v>
      </c>
      <c r="Q18" s="6">
        <v>7818</v>
      </c>
      <c r="R18" s="14">
        <v>0.9639293937068304</v>
      </c>
    </row>
    <row r="19" spans="15:18" x14ac:dyDescent="0.25">
      <c r="O19" s="2" t="s">
        <v>20</v>
      </c>
      <c r="P19" s="6">
        <v>9673</v>
      </c>
      <c r="Q19" s="6">
        <v>9884</v>
      </c>
      <c r="R19" s="14">
        <v>0.97865236746256579</v>
      </c>
    </row>
    <row r="20" spans="15:18" x14ac:dyDescent="0.25">
      <c r="O20" s="2" t="s">
        <v>21</v>
      </c>
      <c r="P20" s="6">
        <v>388</v>
      </c>
      <c r="Q20" s="6">
        <v>465</v>
      </c>
      <c r="R20" s="14">
        <v>0.83440860215053758</v>
      </c>
    </row>
    <row r="21" spans="15:18" x14ac:dyDescent="0.25">
      <c r="O21" s="2" t="s">
        <v>11</v>
      </c>
      <c r="P21" s="6">
        <v>28209</v>
      </c>
      <c r="Q21" s="6">
        <v>29446</v>
      </c>
      <c r="R21" s="14">
        <v>0.95799089859403652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O2:R21"/>
  <sheetViews>
    <sheetView workbookViewId="0">
      <selection activeCell="P29" sqref="P29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2440</v>
      </c>
      <c r="Q3" s="6">
        <v>2682</v>
      </c>
      <c r="R3" s="14">
        <v>0.90976882923191649</v>
      </c>
    </row>
    <row r="4" spans="15:18" x14ac:dyDescent="0.25">
      <c r="O4" s="2" t="s">
        <v>2</v>
      </c>
      <c r="P4" s="6">
        <v>5833</v>
      </c>
      <c r="Q4" s="6">
        <v>5869</v>
      </c>
      <c r="R4" s="14">
        <v>0.99386607599250298</v>
      </c>
    </row>
    <row r="5" spans="15:18" x14ac:dyDescent="0.25">
      <c r="O5" s="2" t="s">
        <v>3</v>
      </c>
      <c r="P5" s="6">
        <v>1797</v>
      </c>
      <c r="Q5" s="6">
        <v>1837</v>
      </c>
      <c r="R5" s="14">
        <v>0.97822536744692434</v>
      </c>
    </row>
    <row r="6" spans="15:18" x14ac:dyDescent="0.25">
      <c r="O6" s="2" t="s">
        <v>4</v>
      </c>
      <c r="P6" s="6">
        <v>2657</v>
      </c>
      <c r="Q6" s="6">
        <v>2673</v>
      </c>
      <c r="R6" s="14">
        <v>0.99401421623643849</v>
      </c>
    </row>
    <row r="7" spans="15:18" x14ac:dyDescent="0.25">
      <c r="O7" s="2" t="s">
        <v>5</v>
      </c>
      <c r="P7" s="6">
        <v>91</v>
      </c>
      <c r="Q7" s="6">
        <v>143</v>
      </c>
      <c r="R7" s="14">
        <v>0.63636363636363635</v>
      </c>
    </row>
    <row r="8" spans="15:18" x14ac:dyDescent="0.25">
      <c r="O8" s="2" t="s">
        <v>6</v>
      </c>
      <c r="P8" s="6">
        <v>1945</v>
      </c>
      <c r="Q8" s="6">
        <v>2018</v>
      </c>
      <c r="R8" s="14">
        <v>0.96382556987115953</v>
      </c>
    </row>
    <row r="9" spans="15:18" x14ac:dyDescent="0.25">
      <c r="O9" s="2" t="s">
        <v>7</v>
      </c>
      <c r="P9" s="6">
        <v>4915</v>
      </c>
      <c r="Q9" s="6">
        <v>5251</v>
      </c>
      <c r="R9" s="14">
        <v>0.93601218815463716</v>
      </c>
    </row>
    <row r="10" spans="15:18" x14ac:dyDescent="0.25">
      <c r="O10" s="2" t="s">
        <v>8</v>
      </c>
      <c r="P10" s="6">
        <v>2174</v>
      </c>
      <c r="Q10" s="6">
        <v>2189</v>
      </c>
      <c r="R10" s="14">
        <v>0.99314755596162629</v>
      </c>
    </row>
    <row r="11" spans="15:18" x14ac:dyDescent="0.25">
      <c r="O11" s="2" t="s">
        <v>9</v>
      </c>
      <c r="P11" s="6">
        <v>3888</v>
      </c>
      <c r="Q11" s="6">
        <v>4110</v>
      </c>
      <c r="R11" s="14">
        <v>0.94598540145985399</v>
      </c>
    </row>
    <row r="12" spans="15:18" x14ac:dyDescent="0.25">
      <c r="O12" s="2" t="s">
        <v>10</v>
      </c>
      <c r="P12" s="6">
        <v>2246</v>
      </c>
      <c r="Q12" s="6">
        <v>2348</v>
      </c>
      <c r="R12" s="14">
        <v>0.95655877342419082</v>
      </c>
    </row>
    <row r="13" spans="15:18" x14ac:dyDescent="0.25">
      <c r="O13" s="2" t="s">
        <v>11</v>
      </c>
      <c r="P13" s="6">
        <v>27986</v>
      </c>
      <c r="Q13" s="6">
        <v>29120</v>
      </c>
      <c r="R13" s="14">
        <v>0.96105769230769234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4242</v>
      </c>
      <c r="Q16" s="6">
        <v>4727</v>
      </c>
      <c r="R16" s="14">
        <v>0.89739792680346941</v>
      </c>
    </row>
    <row r="17" spans="15:18" x14ac:dyDescent="0.25">
      <c r="O17" s="2" t="s">
        <v>18</v>
      </c>
      <c r="P17" s="6">
        <v>6275</v>
      </c>
      <c r="Q17" s="6">
        <v>6395</v>
      </c>
      <c r="R17" s="14">
        <v>0.98123534010946056</v>
      </c>
    </row>
    <row r="18" spans="15:18" x14ac:dyDescent="0.25">
      <c r="O18" s="2" t="s">
        <v>19</v>
      </c>
      <c r="P18" s="6">
        <v>7544</v>
      </c>
      <c r="Q18" s="6">
        <v>7785</v>
      </c>
      <c r="R18" s="14">
        <v>0.96904303147077708</v>
      </c>
    </row>
    <row r="19" spans="15:18" x14ac:dyDescent="0.25">
      <c r="O19" s="2" t="s">
        <v>20</v>
      </c>
      <c r="P19" s="6">
        <v>9569</v>
      </c>
      <c r="Q19" s="6">
        <v>9782</v>
      </c>
      <c r="R19" s="14">
        <v>0.97822531179717853</v>
      </c>
    </row>
    <row r="20" spans="15:18" x14ac:dyDescent="0.25">
      <c r="O20" s="2" t="s">
        <v>21</v>
      </c>
      <c r="P20" s="6">
        <v>356</v>
      </c>
      <c r="Q20" s="6">
        <v>431</v>
      </c>
      <c r="R20" s="14">
        <v>0.82598607888631093</v>
      </c>
    </row>
    <row r="21" spans="15:18" x14ac:dyDescent="0.25">
      <c r="O21" s="2" t="s">
        <v>11</v>
      </c>
      <c r="P21" s="6">
        <v>27986</v>
      </c>
      <c r="Q21" s="6">
        <v>29120</v>
      </c>
      <c r="R21" s="14">
        <v>0.96105769230769234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O2:R21"/>
  <sheetViews>
    <sheetView workbookViewId="0">
      <selection activeCell="R3" sqref="R3"/>
    </sheetView>
  </sheetViews>
  <sheetFormatPr defaultRowHeight="15" x14ac:dyDescent="0.25"/>
  <cols>
    <col min="17" max="17" width="10.42578125" bestFit="1" customWidth="1"/>
  </cols>
  <sheetData>
    <row r="2" spans="15:18" x14ac:dyDescent="0.25">
      <c r="O2" s="8"/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2451</v>
      </c>
      <c r="Q3" s="6">
        <v>2681</v>
      </c>
      <c r="R3" s="14">
        <v>0.91421111525550169</v>
      </c>
    </row>
    <row r="4" spans="15:18" x14ac:dyDescent="0.25">
      <c r="O4" s="2" t="s">
        <v>2</v>
      </c>
      <c r="P4" s="6">
        <v>5835</v>
      </c>
      <c r="Q4" s="6">
        <v>5869</v>
      </c>
      <c r="R4" s="14">
        <v>0.99420684954847505</v>
      </c>
    </row>
    <row r="5" spans="15:18" x14ac:dyDescent="0.25">
      <c r="O5" s="2" t="s">
        <v>3</v>
      </c>
      <c r="P5" s="6">
        <v>1805</v>
      </c>
      <c r="Q5" s="6">
        <v>1844</v>
      </c>
      <c r="R5" s="14">
        <v>0.97885032537960959</v>
      </c>
    </row>
    <row r="6" spans="15:18" x14ac:dyDescent="0.25">
      <c r="O6" s="2" t="s">
        <v>4</v>
      </c>
      <c r="P6" s="6">
        <v>2645</v>
      </c>
      <c r="Q6" s="6">
        <v>2659</v>
      </c>
      <c r="R6" s="14">
        <v>0.99473486273034972</v>
      </c>
    </row>
    <row r="7" spans="15:18" x14ac:dyDescent="0.25">
      <c r="O7" s="2" t="s">
        <v>5</v>
      </c>
      <c r="P7" s="6">
        <v>80</v>
      </c>
      <c r="Q7" s="6">
        <v>115</v>
      </c>
      <c r="R7" s="14">
        <v>0.69565217391304346</v>
      </c>
    </row>
    <row r="8" spans="15:18" x14ac:dyDescent="0.25">
      <c r="O8" s="2" t="s">
        <v>6</v>
      </c>
      <c r="P8" s="6">
        <v>1950</v>
      </c>
      <c r="Q8" s="6">
        <v>2028</v>
      </c>
      <c r="R8" s="14">
        <v>0.96153846153846156</v>
      </c>
    </row>
    <row r="9" spans="15:18" x14ac:dyDescent="0.25">
      <c r="O9" s="2" t="s">
        <v>7</v>
      </c>
      <c r="P9" s="6">
        <v>4973</v>
      </c>
      <c r="Q9" s="6">
        <v>5291</v>
      </c>
      <c r="R9" s="14">
        <v>0.9398979398979399</v>
      </c>
    </row>
    <row r="10" spans="15:18" x14ac:dyDescent="0.25">
      <c r="O10" s="2" t="s">
        <v>8</v>
      </c>
      <c r="P10" s="6">
        <v>2168</v>
      </c>
      <c r="Q10" s="6">
        <v>2181</v>
      </c>
      <c r="R10" s="14">
        <v>0.99403943145346174</v>
      </c>
    </row>
    <row r="11" spans="15:18" x14ac:dyDescent="0.25">
      <c r="O11" s="2" t="s">
        <v>9</v>
      </c>
      <c r="P11" s="6">
        <v>3951</v>
      </c>
      <c r="Q11" s="6">
        <v>4151</v>
      </c>
      <c r="R11" s="14">
        <v>0.95181883883401586</v>
      </c>
    </row>
    <row r="12" spans="15:18" x14ac:dyDescent="0.25">
      <c r="O12" s="2" t="s">
        <v>10</v>
      </c>
      <c r="P12" s="6">
        <v>2124</v>
      </c>
      <c r="Q12" s="6">
        <v>2216</v>
      </c>
      <c r="R12" s="14">
        <v>0.95848375451263534</v>
      </c>
    </row>
    <row r="13" spans="15:18" x14ac:dyDescent="0.25">
      <c r="O13" s="2" t="s">
        <v>11</v>
      </c>
      <c r="P13" s="6">
        <v>27982</v>
      </c>
      <c r="Q13" s="6">
        <v>29035</v>
      </c>
      <c r="R13" s="14">
        <v>0.96373342517651106</v>
      </c>
    </row>
    <row r="14" spans="15:18" x14ac:dyDescent="0.25">
      <c r="P14" s="6"/>
      <c r="Q14" s="6"/>
      <c r="R14" s="14"/>
    </row>
    <row r="15" spans="15:18" x14ac:dyDescent="0.25">
      <c r="P15" s="6"/>
      <c r="Q15" s="6"/>
      <c r="R15" s="14"/>
    </row>
    <row r="16" spans="15:18" x14ac:dyDescent="0.25">
      <c r="O16" s="2" t="s">
        <v>17</v>
      </c>
      <c r="P16" s="6">
        <v>4222</v>
      </c>
      <c r="Q16" s="6">
        <v>4693</v>
      </c>
      <c r="R16" s="14">
        <v>0.89963775836352011</v>
      </c>
    </row>
    <row r="17" spans="15:18" x14ac:dyDescent="0.25">
      <c r="O17" s="2" t="s">
        <v>18</v>
      </c>
      <c r="P17" s="6">
        <v>6290</v>
      </c>
      <c r="Q17" s="6">
        <v>6381</v>
      </c>
      <c r="R17" s="14">
        <v>0.98573891239617617</v>
      </c>
    </row>
    <row r="18" spans="15:18" x14ac:dyDescent="0.25">
      <c r="O18" s="2" t="s">
        <v>19</v>
      </c>
      <c r="P18" s="6">
        <v>7588</v>
      </c>
      <c r="Q18" s="6">
        <v>7805</v>
      </c>
      <c r="R18" s="14">
        <v>0.97219730941704041</v>
      </c>
    </row>
    <row r="19" spans="15:18" x14ac:dyDescent="0.25">
      <c r="O19" s="2" t="s">
        <v>20</v>
      </c>
      <c r="P19" s="6">
        <v>9488</v>
      </c>
      <c r="Q19" s="6">
        <v>9686</v>
      </c>
      <c r="R19" s="14">
        <v>0.97955812512905227</v>
      </c>
    </row>
    <row r="20" spans="15:18" x14ac:dyDescent="0.25">
      <c r="O20" s="2" t="s">
        <v>21</v>
      </c>
      <c r="P20" s="6">
        <v>394</v>
      </c>
      <c r="Q20" s="6">
        <v>470</v>
      </c>
      <c r="R20" s="14">
        <v>0.83829787234042552</v>
      </c>
    </row>
    <row r="21" spans="15:18" x14ac:dyDescent="0.25">
      <c r="O21" s="2" t="s">
        <v>11</v>
      </c>
      <c r="P21" s="6">
        <v>27982</v>
      </c>
      <c r="Q21" s="6">
        <v>29035</v>
      </c>
      <c r="R21" s="14">
        <v>0.96373342517651106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O2:R21"/>
  <sheetViews>
    <sheetView workbookViewId="0">
      <selection activeCell="N29" sqref="N29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2"/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2245</v>
      </c>
      <c r="Q3" s="6">
        <v>2735</v>
      </c>
      <c r="R3" s="14">
        <v>0.82084095063985374</v>
      </c>
    </row>
    <row r="4" spans="15:18" x14ac:dyDescent="0.25">
      <c r="O4" s="2" t="s">
        <v>2</v>
      </c>
      <c r="P4" s="6">
        <v>5404</v>
      </c>
      <c r="Q4" s="6">
        <v>6086</v>
      </c>
      <c r="R4" s="14">
        <v>0.88793953335524156</v>
      </c>
    </row>
    <row r="5" spans="15:18" x14ac:dyDescent="0.25">
      <c r="O5" s="2" t="s">
        <v>3</v>
      </c>
      <c r="P5" s="6">
        <v>1759</v>
      </c>
      <c r="Q5" s="6">
        <v>1961</v>
      </c>
      <c r="R5" s="14">
        <v>0.89699133095359507</v>
      </c>
    </row>
    <row r="6" spans="15:18" x14ac:dyDescent="0.25">
      <c r="O6" s="2" t="s">
        <v>4</v>
      </c>
      <c r="P6" s="6">
        <v>2563</v>
      </c>
      <c r="Q6" s="6">
        <v>2869</v>
      </c>
      <c r="R6" s="14">
        <v>0.89334262809341236</v>
      </c>
    </row>
    <row r="7" spans="15:18" x14ac:dyDescent="0.25">
      <c r="O7" s="2" t="s">
        <v>5</v>
      </c>
      <c r="P7" s="6">
        <v>20</v>
      </c>
      <c r="Q7" s="6">
        <v>118</v>
      </c>
      <c r="R7" s="14">
        <v>0.16949152542372881</v>
      </c>
    </row>
    <row r="8" spans="15:18" x14ac:dyDescent="0.25">
      <c r="O8" s="2" t="s">
        <v>6</v>
      </c>
      <c r="P8" s="6">
        <v>1805</v>
      </c>
      <c r="Q8" s="6">
        <v>2138</v>
      </c>
      <c r="R8" s="14">
        <v>0.84424695977549113</v>
      </c>
    </row>
    <row r="9" spans="15:18" x14ac:dyDescent="0.25">
      <c r="O9" s="2" t="s">
        <v>7</v>
      </c>
      <c r="P9" s="6">
        <v>4854</v>
      </c>
      <c r="Q9" s="6">
        <v>5474</v>
      </c>
      <c r="R9" s="14">
        <v>0.88673730361709902</v>
      </c>
    </row>
    <row r="10" spans="15:18" x14ac:dyDescent="0.25">
      <c r="O10" s="2" t="s">
        <v>8</v>
      </c>
      <c r="P10" s="6">
        <v>2076</v>
      </c>
      <c r="Q10" s="6">
        <v>2306</v>
      </c>
      <c r="R10" s="14">
        <v>0.90026019080659148</v>
      </c>
    </row>
    <row r="11" spans="15:18" x14ac:dyDescent="0.25">
      <c r="O11" s="2" t="s">
        <v>9</v>
      </c>
      <c r="P11" s="6">
        <v>3613</v>
      </c>
      <c r="Q11" s="6">
        <v>4250</v>
      </c>
      <c r="R11" s="14">
        <v>0.85011764705882353</v>
      </c>
    </row>
    <row r="12" spans="15:18" x14ac:dyDescent="0.25">
      <c r="O12" s="2" t="s">
        <v>10</v>
      </c>
      <c r="P12" s="6">
        <v>2007</v>
      </c>
      <c r="Q12" s="6">
        <v>2253</v>
      </c>
      <c r="R12" s="14">
        <v>0.89081225033288947</v>
      </c>
    </row>
    <row r="13" spans="15:18" x14ac:dyDescent="0.25">
      <c r="O13" s="2" t="s">
        <v>11</v>
      </c>
      <c r="P13" s="6">
        <v>26346</v>
      </c>
      <c r="Q13" s="6">
        <v>30190</v>
      </c>
      <c r="R13" s="14">
        <v>0.87267307055316334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2697</v>
      </c>
      <c r="Q16" s="6">
        <v>4860</v>
      </c>
      <c r="R16" s="14">
        <v>0.55493827160493825</v>
      </c>
    </row>
    <row r="17" spans="15:18" x14ac:dyDescent="0.25">
      <c r="O17" s="2" t="s">
        <v>18</v>
      </c>
      <c r="P17" s="6">
        <v>6277</v>
      </c>
      <c r="Q17" s="6">
        <v>6805</v>
      </c>
      <c r="R17" s="14">
        <v>0.92240999265246137</v>
      </c>
    </row>
    <row r="18" spans="15:18" x14ac:dyDescent="0.25">
      <c r="O18" s="2" t="s">
        <v>19</v>
      </c>
      <c r="P18" s="6">
        <v>7139</v>
      </c>
      <c r="Q18" s="6">
        <v>8120</v>
      </c>
      <c r="R18" s="14">
        <v>0.8791871921182266</v>
      </c>
    </row>
    <row r="19" spans="15:18" x14ac:dyDescent="0.25">
      <c r="O19" s="2" t="s">
        <v>20</v>
      </c>
      <c r="P19" s="6">
        <v>9857</v>
      </c>
      <c r="Q19" s="6">
        <v>9921</v>
      </c>
      <c r="R19" s="14">
        <v>0.99354903739542388</v>
      </c>
    </row>
    <row r="20" spans="15:18" x14ac:dyDescent="0.25">
      <c r="O20" s="2" t="s">
        <v>21</v>
      </c>
      <c r="P20" s="6">
        <v>376</v>
      </c>
      <c r="Q20" s="6">
        <v>484</v>
      </c>
      <c r="R20" s="14">
        <v>0.77685950413223137</v>
      </c>
    </row>
    <row r="21" spans="15:18" x14ac:dyDescent="0.25">
      <c r="O21" s="2" t="s">
        <v>11</v>
      </c>
      <c r="P21" s="6">
        <v>26346</v>
      </c>
      <c r="Q21" s="6">
        <v>30190</v>
      </c>
      <c r="R21" s="14">
        <v>0.87267307055316334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4"/>
  <sheetViews>
    <sheetView workbookViewId="0">
      <selection activeCell="C29" sqref="C29"/>
    </sheetView>
  </sheetViews>
  <sheetFormatPr defaultRowHeight="15" x14ac:dyDescent="0.25"/>
  <cols>
    <col min="1" max="1" width="11.140625" bestFit="1" customWidth="1"/>
    <col min="3" max="3" width="16" customWidth="1"/>
    <col min="4" max="4" width="12" customWidth="1"/>
    <col min="5" max="5" width="18.28515625" customWidth="1"/>
    <col min="6" max="6" width="7" bestFit="1" customWidth="1"/>
    <col min="8" max="8" width="3.85546875" bestFit="1" customWidth="1"/>
    <col min="9" max="9" width="5.28515625" bestFit="1" customWidth="1"/>
    <col min="10" max="10" width="7.5703125" bestFit="1" customWidth="1"/>
    <col min="11" max="11" width="11.5703125" bestFit="1" customWidth="1"/>
    <col min="12" max="12" width="5.7109375" bestFit="1" customWidth="1"/>
    <col min="13" max="13" width="6.85546875" bestFit="1" customWidth="1"/>
    <col min="17" max="17" width="10.42578125" bestFit="1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O2" s="8"/>
      <c r="P2" s="7" t="s">
        <v>0</v>
      </c>
      <c r="Q2" s="3" t="s">
        <v>12</v>
      </c>
      <c r="R2" s="3" t="s">
        <v>13</v>
      </c>
    </row>
    <row r="3" spans="1:1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2" t="s">
        <v>1</v>
      </c>
      <c r="P3" s="6">
        <v>869</v>
      </c>
      <c r="Q3" s="6">
        <v>2635</v>
      </c>
      <c r="R3" s="4">
        <v>0.32979127134724856</v>
      </c>
    </row>
    <row r="4" spans="1: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O4" s="2" t="s">
        <v>2</v>
      </c>
      <c r="P4" s="6">
        <v>2464</v>
      </c>
      <c r="Q4" s="6">
        <v>5274</v>
      </c>
      <c r="R4" s="4">
        <v>0.46719757299962078</v>
      </c>
    </row>
    <row r="5" spans="1:18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" t="s">
        <v>3</v>
      </c>
      <c r="P5" s="6">
        <v>884</v>
      </c>
      <c r="Q5" s="6">
        <v>1989</v>
      </c>
      <c r="R5" s="4">
        <v>0.44444444444444442</v>
      </c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O6" s="2" t="s">
        <v>4</v>
      </c>
      <c r="P6" s="6">
        <v>1358</v>
      </c>
      <c r="Q6" s="6">
        <v>2352</v>
      </c>
      <c r="R6" s="4">
        <v>0.57738095238095233</v>
      </c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O7" s="2" t="s">
        <v>5</v>
      </c>
      <c r="P7" s="6">
        <v>485</v>
      </c>
      <c r="Q7" s="6">
        <v>896</v>
      </c>
      <c r="R7" s="4">
        <v>0.5412946428571429</v>
      </c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2" t="s">
        <v>6</v>
      </c>
      <c r="P8" s="6">
        <v>2038</v>
      </c>
      <c r="Q8" s="6">
        <v>2556</v>
      </c>
      <c r="R8" s="4">
        <v>0.79733959311424096</v>
      </c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O9" s="2" t="s">
        <v>7</v>
      </c>
      <c r="P9" s="6">
        <v>1585</v>
      </c>
      <c r="Q9" s="6">
        <v>5257</v>
      </c>
      <c r="R9" s="4">
        <v>0.30150275822712574</v>
      </c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O10" s="2" t="s">
        <v>8</v>
      </c>
      <c r="P10" s="6">
        <v>1271</v>
      </c>
      <c r="Q10" s="6">
        <v>2451</v>
      </c>
      <c r="R10" s="4">
        <v>0.51856385148918804</v>
      </c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O11" s="2" t="s">
        <v>9</v>
      </c>
      <c r="P11" s="6">
        <v>1612</v>
      </c>
      <c r="Q11" s="6">
        <v>3866</v>
      </c>
      <c r="R11" s="4">
        <v>0.41696844283497153</v>
      </c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O12" s="2" t="s">
        <v>10</v>
      </c>
      <c r="P12" s="6">
        <v>1147</v>
      </c>
      <c r="Q12" s="6">
        <v>4002</v>
      </c>
      <c r="R12" s="4">
        <v>0.28660669665167415</v>
      </c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O13" s="2" t="s">
        <v>11</v>
      </c>
      <c r="P13" s="6">
        <v>13713</v>
      </c>
      <c r="Q13" s="6">
        <v>31278</v>
      </c>
      <c r="R13" s="4">
        <v>0.43842317283713794</v>
      </c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O2:R21"/>
  <sheetViews>
    <sheetView workbookViewId="0">
      <selection activeCell="O2" sqref="O2:R21"/>
    </sheetView>
  </sheetViews>
  <sheetFormatPr defaultRowHeight="15" x14ac:dyDescent="0.25"/>
  <cols>
    <col min="17" max="17" width="10.42578125" bestFit="1" customWidth="1"/>
  </cols>
  <sheetData>
    <row r="2" spans="15:18" x14ac:dyDescent="0.25">
      <c r="O2" s="2"/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2400</v>
      </c>
      <c r="Q3" s="6">
        <v>2708</v>
      </c>
      <c r="R3" s="14">
        <v>0.88626292466765144</v>
      </c>
    </row>
    <row r="4" spans="15:18" x14ac:dyDescent="0.25">
      <c r="O4" s="2" t="s">
        <v>2</v>
      </c>
      <c r="P4" s="6">
        <v>5987</v>
      </c>
      <c r="Q4" s="6">
        <v>6090</v>
      </c>
      <c r="R4" s="14">
        <v>0.98308702791461411</v>
      </c>
    </row>
    <row r="5" spans="15:18" x14ac:dyDescent="0.25">
      <c r="O5" s="2" t="s">
        <v>3</v>
      </c>
      <c r="P5" s="6">
        <v>1883</v>
      </c>
      <c r="Q5" s="6">
        <v>2009</v>
      </c>
      <c r="R5" s="14">
        <v>0.93728222996515675</v>
      </c>
    </row>
    <row r="6" spans="15:18" x14ac:dyDescent="0.25">
      <c r="O6" s="2" t="s">
        <v>4</v>
      </c>
      <c r="P6" s="6">
        <v>2924</v>
      </c>
      <c r="Q6" s="6">
        <v>3084</v>
      </c>
      <c r="R6" s="14">
        <v>0.94811932555123213</v>
      </c>
    </row>
    <row r="7" spans="15:18" x14ac:dyDescent="0.25">
      <c r="O7" s="2" t="s">
        <v>5</v>
      </c>
      <c r="P7" s="6">
        <v>118</v>
      </c>
      <c r="Q7" s="6">
        <v>232</v>
      </c>
      <c r="R7" s="14">
        <v>0.50862068965517238</v>
      </c>
    </row>
    <row r="8" spans="15:18" x14ac:dyDescent="0.25">
      <c r="O8" s="2" t="s">
        <v>6</v>
      </c>
      <c r="P8" s="6">
        <v>1908</v>
      </c>
      <c r="Q8" s="6">
        <v>2058</v>
      </c>
      <c r="R8" s="14">
        <v>0.92711370262390669</v>
      </c>
    </row>
    <row r="9" spans="15:18" x14ac:dyDescent="0.25">
      <c r="O9" s="2" t="s">
        <v>7</v>
      </c>
      <c r="P9" s="6">
        <v>5434</v>
      </c>
      <c r="Q9" s="6">
        <v>6033</v>
      </c>
      <c r="R9" s="14">
        <v>0.90071274656058342</v>
      </c>
    </row>
    <row r="10" spans="15:18" x14ac:dyDescent="0.25">
      <c r="O10" s="2" t="s">
        <v>8</v>
      </c>
      <c r="P10" s="6">
        <v>2304</v>
      </c>
      <c r="Q10" s="6">
        <v>2403</v>
      </c>
      <c r="R10" s="14">
        <v>0.95880149812734083</v>
      </c>
    </row>
    <row r="11" spans="15:18" x14ac:dyDescent="0.25">
      <c r="O11" s="2" t="s">
        <v>9</v>
      </c>
      <c r="P11" s="6">
        <v>3712</v>
      </c>
      <c r="Q11" s="6">
        <v>4129</v>
      </c>
      <c r="R11" s="14">
        <v>0.89900702349237105</v>
      </c>
    </row>
    <row r="12" spans="15:18" x14ac:dyDescent="0.25">
      <c r="O12" s="2" t="s">
        <v>10</v>
      </c>
      <c r="P12" s="6">
        <v>1893</v>
      </c>
      <c r="Q12" s="6">
        <v>2066</v>
      </c>
      <c r="R12" s="14">
        <v>0.91626331074540179</v>
      </c>
    </row>
    <row r="13" spans="15:18" x14ac:dyDescent="0.25">
      <c r="O13" s="2" t="s">
        <v>11</v>
      </c>
      <c r="P13" s="6">
        <v>28563</v>
      </c>
      <c r="Q13" s="6">
        <v>30812</v>
      </c>
      <c r="R13" s="14">
        <v>0.92700895754900692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5425</v>
      </c>
      <c r="Q16" s="6">
        <v>6654</v>
      </c>
      <c r="R16" s="14">
        <v>0.81529906822963627</v>
      </c>
    </row>
    <row r="17" spans="15:18" x14ac:dyDescent="0.25">
      <c r="O17" s="2" t="s">
        <v>18</v>
      </c>
      <c r="P17" s="6">
        <v>6077</v>
      </c>
      <c r="Q17" s="6">
        <v>6435</v>
      </c>
      <c r="R17" s="14">
        <v>0.94436674436674439</v>
      </c>
    </row>
    <row r="18" spans="15:18" x14ac:dyDescent="0.25">
      <c r="O18" s="2" t="s">
        <v>19</v>
      </c>
      <c r="P18" s="6">
        <v>7102</v>
      </c>
      <c r="Q18" s="6">
        <v>7474</v>
      </c>
      <c r="R18" s="14">
        <v>0.95022745517795026</v>
      </c>
    </row>
    <row r="19" spans="15:18" x14ac:dyDescent="0.25">
      <c r="O19" s="2" t="s">
        <v>20</v>
      </c>
      <c r="P19" s="6">
        <v>9617</v>
      </c>
      <c r="Q19" s="6">
        <v>9822</v>
      </c>
      <c r="R19" s="14">
        <v>0.97912848706984323</v>
      </c>
    </row>
    <row r="20" spans="15:18" x14ac:dyDescent="0.25">
      <c r="O20" s="2" t="s">
        <v>21</v>
      </c>
      <c r="P20" s="6">
        <v>342</v>
      </c>
      <c r="Q20" s="6">
        <v>427</v>
      </c>
      <c r="R20" s="14">
        <v>0.80093676814988291</v>
      </c>
    </row>
    <row r="21" spans="15:18" x14ac:dyDescent="0.25">
      <c r="O21" s="2" t="s">
        <v>11</v>
      </c>
      <c r="P21" s="6">
        <v>28563</v>
      </c>
      <c r="Q21" s="6">
        <v>30812</v>
      </c>
      <c r="R21" s="14">
        <v>0.92700895754900692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O2:R21"/>
  <sheetViews>
    <sheetView workbookViewId="0">
      <selection activeCell="R28" sqref="R28"/>
    </sheetView>
  </sheetViews>
  <sheetFormatPr defaultRowHeight="15" x14ac:dyDescent="0.25"/>
  <cols>
    <col min="17" max="17" width="10.42578125" bestFit="1" customWidth="1"/>
  </cols>
  <sheetData>
    <row r="2" spans="15:18" x14ac:dyDescent="0.25">
      <c r="O2" s="2"/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2478</v>
      </c>
      <c r="Q3" s="6">
        <v>2829</v>
      </c>
      <c r="R3" s="14">
        <v>0.87592788971367974</v>
      </c>
    </row>
    <row r="4" spans="15:18" x14ac:dyDescent="0.25">
      <c r="O4" s="2" t="s">
        <v>2</v>
      </c>
      <c r="P4" s="6">
        <v>6152</v>
      </c>
      <c r="Q4" s="6">
        <v>6250</v>
      </c>
      <c r="R4" s="14">
        <v>0.98431999999999997</v>
      </c>
    </row>
    <row r="5" spans="15:18" x14ac:dyDescent="0.25">
      <c r="O5" s="2" t="s">
        <v>3</v>
      </c>
      <c r="P5" s="6">
        <v>1968</v>
      </c>
      <c r="Q5" s="6">
        <v>2102</v>
      </c>
      <c r="R5" s="14">
        <v>0.93625118934348239</v>
      </c>
    </row>
    <row r="6" spans="15:18" x14ac:dyDescent="0.25">
      <c r="O6" s="2" t="s">
        <v>4</v>
      </c>
      <c r="P6" s="6">
        <v>3077</v>
      </c>
      <c r="Q6" s="6">
        <v>3262</v>
      </c>
      <c r="R6" s="14">
        <v>0.94328632740649909</v>
      </c>
    </row>
    <row r="7" spans="15:18" x14ac:dyDescent="0.25">
      <c r="O7" s="2" t="s">
        <v>5</v>
      </c>
      <c r="P7" s="6">
        <v>117</v>
      </c>
      <c r="Q7" s="6">
        <v>226</v>
      </c>
      <c r="R7" s="14">
        <v>0.51769911504424782</v>
      </c>
    </row>
    <row r="8" spans="15:18" x14ac:dyDescent="0.25">
      <c r="O8" s="2" t="s">
        <v>6</v>
      </c>
      <c r="P8" s="6">
        <v>1955</v>
      </c>
      <c r="Q8" s="6">
        <v>2115</v>
      </c>
      <c r="R8" s="14">
        <v>0.92434988179669031</v>
      </c>
    </row>
    <row r="9" spans="15:18" x14ac:dyDescent="0.25">
      <c r="O9" s="2" t="s">
        <v>7</v>
      </c>
      <c r="P9" s="6">
        <v>5684</v>
      </c>
      <c r="Q9" s="6">
        <v>6331</v>
      </c>
      <c r="R9" s="14">
        <v>0.89780445427262678</v>
      </c>
    </row>
    <row r="10" spans="15:18" x14ac:dyDescent="0.25">
      <c r="O10" s="2" t="s">
        <v>8</v>
      </c>
      <c r="P10" s="6">
        <v>2429</v>
      </c>
      <c r="Q10" s="6">
        <v>2488</v>
      </c>
      <c r="R10" s="14">
        <v>0.9762861736334405</v>
      </c>
    </row>
    <row r="11" spans="15:18" x14ac:dyDescent="0.25">
      <c r="O11" s="2" t="s">
        <v>9</v>
      </c>
      <c r="P11" s="6">
        <v>3771</v>
      </c>
      <c r="Q11" s="6">
        <v>4206</v>
      </c>
      <c r="R11" s="14">
        <v>0.89657631954350925</v>
      </c>
    </row>
    <row r="12" spans="15:18" x14ac:dyDescent="0.25">
      <c r="O12" s="2" t="s">
        <v>10</v>
      </c>
      <c r="P12" s="6">
        <v>1923</v>
      </c>
      <c r="Q12" s="6">
        <v>2105</v>
      </c>
      <c r="R12" s="14">
        <v>0.9135391923990499</v>
      </c>
    </row>
    <row r="13" spans="15:18" x14ac:dyDescent="0.25">
      <c r="O13" s="2" t="s">
        <v>11</v>
      </c>
      <c r="P13" s="6">
        <v>29554</v>
      </c>
      <c r="Q13" s="6">
        <v>31914</v>
      </c>
      <c r="R13" s="14">
        <v>0.92605126276869087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5799</v>
      </c>
      <c r="Q16" s="6">
        <v>7013</v>
      </c>
      <c r="R16" s="14">
        <v>0.82689291316127189</v>
      </c>
    </row>
    <row r="17" spans="15:18" x14ac:dyDescent="0.25">
      <c r="O17" s="2" t="s">
        <v>18</v>
      </c>
      <c r="P17" s="6">
        <v>6320</v>
      </c>
      <c r="Q17" s="6">
        <v>6711</v>
      </c>
      <c r="R17" s="14">
        <v>0.94173744598420506</v>
      </c>
    </row>
    <row r="18" spans="15:18" x14ac:dyDescent="0.25">
      <c r="O18" s="2" t="s">
        <v>19</v>
      </c>
      <c r="P18" s="6">
        <v>7379</v>
      </c>
      <c r="Q18" s="6">
        <v>7804</v>
      </c>
      <c r="R18" s="14">
        <v>0.94554074833418755</v>
      </c>
    </row>
    <row r="19" spans="15:18" x14ac:dyDescent="0.25">
      <c r="O19" s="2" t="s">
        <v>20</v>
      </c>
      <c r="P19" s="6">
        <v>9696</v>
      </c>
      <c r="Q19" s="6">
        <v>9945</v>
      </c>
      <c r="R19" s="14">
        <v>0.97496229260935141</v>
      </c>
    </row>
    <row r="20" spans="15:18" x14ac:dyDescent="0.25">
      <c r="O20" s="2" t="s">
        <v>21</v>
      </c>
      <c r="P20" s="6">
        <v>360</v>
      </c>
      <c r="Q20" s="6">
        <v>441</v>
      </c>
      <c r="R20" s="14">
        <v>0.81632653061224492</v>
      </c>
    </row>
    <row r="21" spans="15:18" x14ac:dyDescent="0.25">
      <c r="O21" s="2" t="s">
        <v>11</v>
      </c>
      <c r="P21" s="6">
        <v>29554</v>
      </c>
      <c r="Q21" s="6">
        <v>31914</v>
      </c>
      <c r="R21" s="14">
        <v>0.92605126276869087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O2:R21"/>
  <sheetViews>
    <sheetView workbookViewId="0">
      <selection activeCell="L27" sqref="L27"/>
    </sheetView>
  </sheetViews>
  <sheetFormatPr defaultRowHeight="15" x14ac:dyDescent="0.25"/>
  <cols>
    <col min="17" max="17" width="10.42578125" bestFit="1" customWidth="1"/>
  </cols>
  <sheetData>
    <row r="2" spans="15:18" x14ac:dyDescent="0.25">
      <c r="P2" s="2" t="s">
        <v>0</v>
      </c>
      <c r="Q2" s="2" t="s">
        <v>12</v>
      </c>
      <c r="R2" s="2" t="s">
        <v>13</v>
      </c>
    </row>
    <row r="3" spans="15:18" x14ac:dyDescent="0.25">
      <c r="O3" s="2" t="s">
        <v>1</v>
      </c>
      <c r="P3" s="6">
        <v>2444</v>
      </c>
      <c r="Q3" s="6">
        <v>2809</v>
      </c>
      <c r="R3" s="14">
        <v>0.87006051975792098</v>
      </c>
    </row>
    <row r="4" spans="15:18" x14ac:dyDescent="0.25">
      <c r="O4" s="2" t="s">
        <v>2</v>
      </c>
      <c r="P4" s="6">
        <v>6091</v>
      </c>
      <c r="Q4" s="6">
        <v>6199</v>
      </c>
      <c r="R4" s="14">
        <v>0.9825778351346991</v>
      </c>
    </row>
    <row r="5" spans="15:18" x14ac:dyDescent="0.25">
      <c r="O5" s="2" t="s">
        <v>3</v>
      </c>
      <c r="P5" s="6">
        <v>1926</v>
      </c>
      <c r="Q5" s="6">
        <v>2049</v>
      </c>
      <c r="R5" s="14">
        <v>0.93997071742313321</v>
      </c>
    </row>
    <row r="6" spans="15:18" x14ac:dyDescent="0.25">
      <c r="O6" s="2" t="s">
        <v>4</v>
      </c>
      <c r="P6" s="6">
        <v>3130</v>
      </c>
      <c r="Q6" s="6">
        <v>3289</v>
      </c>
      <c r="R6" s="14">
        <v>0.95165703861356032</v>
      </c>
    </row>
    <row r="7" spans="15:18" x14ac:dyDescent="0.25">
      <c r="O7" s="2" t="s">
        <v>5</v>
      </c>
      <c r="P7" s="6">
        <v>117</v>
      </c>
      <c r="Q7" s="6">
        <v>219</v>
      </c>
      <c r="R7" s="14">
        <v>0.53424657534246578</v>
      </c>
    </row>
    <row r="8" spans="15:18" x14ac:dyDescent="0.25">
      <c r="O8" s="2" t="s">
        <v>6</v>
      </c>
      <c r="P8" s="6">
        <v>1942</v>
      </c>
      <c r="Q8" s="6">
        <v>2115</v>
      </c>
      <c r="R8" s="14">
        <v>0.91820330969267139</v>
      </c>
    </row>
    <row r="9" spans="15:18" x14ac:dyDescent="0.25">
      <c r="O9" s="2" t="s">
        <v>7</v>
      </c>
      <c r="P9" s="6">
        <v>5559</v>
      </c>
      <c r="Q9" s="6">
        <v>6194</v>
      </c>
      <c r="R9" s="14">
        <v>0.8974814336454634</v>
      </c>
    </row>
    <row r="10" spans="15:18" x14ac:dyDescent="0.25">
      <c r="O10" s="2" t="s">
        <v>8</v>
      </c>
      <c r="P10" s="6">
        <v>2428</v>
      </c>
      <c r="Q10" s="6">
        <v>2483</v>
      </c>
      <c r="R10" s="14">
        <v>0.97784937575513486</v>
      </c>
    </row>
    <row r="11" spans="15:18" x14ac:dyDescent="0.25">
      <c r="O11" s="2" t="s">
        <v>9</v>
      </c>
      <c r="P11" s="6">
        <v>3868</v>
      </c>
      <c r="Q11" s="6">
        <v>4357</v>
      </c>
      <c r="R11" s="14">
        <v>0.88776681202662378</v>
      </c>
    </row>
    <row r="12" spans="15:18" x14ac:dyDescent="0.25">
      <c r="O12" s="2" t="s">
        <v>10</v>
      </c>
      <c r="P12" s="6">
        <v>1833</v>
      </c>
      <c r="Q12" s="6">
        <v>2026</v>
      </c>
      <c r="R12" s="14">
        <v>0.90473840078973344</v>
      </c>
    </row>
    <row r="13" spans="15:18" x14ac:dyDescent="0.25">
      <c r="O13" s="2" t="s">
        <v>11</v>
      </c>
      <c r="P13" s="6">
        <v>29338</v>
      </c>
      <c r="Q13" s="6">
        <v>31740</v>
      </c>
      <c r="R13" s="14">
        <v>0.92432262129804665</v>
      </c>
    </row>
    <row r="14" spans="15:18" x14ac:dyDescent="0.25">
      <c r="O14" s="2"/>
      <c r="P14" s="6"/>
      <c r="Q14" s="6"/>
      <c r="R14" s="14"/>
    </row>
    <row r="15" spans="15:18" x14ac:dyDescent="0.25">
      <c r="O15" s="2"/>
      <c r="P15" s="6"/>
      <c r="Q15" s="6"/>
      <c r="R15" s="14"/>
    </row>
    <row r="16" spans="15:18" x14ac:dyDescent="0.25">
      <c r="O16" s="2" t="s">
        <v>17</v>
      </c>
      <c r="P16" s="6">
        <v>5638</v>
      </c>
      <c r="Q16" s="6">
        <v>6803</v>
      </c>
      <c r="R16" s="14">
        <v>0.8287520211671322</v>
      </c>
    </row>
    <row r="17" spans="15:18" x14ac:dyDescent="0.25">
      <c r="O17" s="2" t="s">
        <v>18</v>
      </c>
      <c r="P17" s="6">
        <v>6343</v>
      </c>
      <c r="Q17" s="6">
        <v>6744</v>
      </c>
      <c r="R17" s="14">
        <v>0.94053973902728349</v>
      </c>
    </row>
    <row r="18" spans="15:18" x14ac:dyDescent="0.25">
      <c r="O18" s="2" t="s">
        <v>19</v>
      </c>
      <c r="P18" s="6">
        <v>7352</v>
      </c>
      <c r="Q18" s="6">
        <v>7829</v>
      </c>
      <c r="R18" s="14">
        <v>0.93907267850300169</v>
      </c>
    </row>
    <row r="19" spans="15:18" x14ac:dyDescent="0.25">
      <c r="O19" s="2" t="s">
        <v>20</v>
      </c>
      <c r="P19" s="6">
        <v>9615</v>
      </c>
      <c r="Q19" s="6">
        <v>9888</v>
      </c>
      <c r="R19" s="14">
        <v>0.97239077669902918</v>
      </c>
    </row>
    <row r="20" spans="15:18" x14ac:dyDescent="0.25">
      <c r="O20" s="2" t="s">
        <v>21</v>
      </c>
      <c r="P20" s="6">
        <v>390</v>
      </c>
      <c r="Q20" s="6">
        <v>476</v>
      </c>
      <c r="R20" s="14">
        <v>0.81932773109243695</v>
      </c>
    </row>
    <row r="21" spans="15:18" x14ac:dyDescent="0.25">
      <c r="O21" s="2" t="s">
        <v>11</v>
      </c>
      <c r="P21" s="6">
        <v>29338</v>
      </c>
      <c r="Q21" s="6">
        <v>31740</v>
      </c>
      <c r="R21" s="14">
        <v>0.92432262129804665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O2:R21"/>
  <sheetViews>
    <sheetView workbookViewId="0">
      <selection activeCell="K20" sqref="K20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2380</v>
      </c>
      <c r="Q3" s="6">
        <v>2700</v>
      </c>
      <c r="R3" s="14">
        <v>0.88148148148148153</v>
      </c>
    </row>
    <row r="4" spans="15:18" x14ac:dyDescent="0.25">
      <c r="O4" s="16" t="s">
        <v>2</v>
      </c>
      <c r="P4" s="6">
        <v>5908</v>
      </c>
      <c r="Q4" s="6">
        <v>5985</v>
      </c>
      <c r="R4" s="14">
        <v>0.98713450292397664</v>
      </c>
    </row>
    <row r="5" spans="15:18" x14ac:dyDescent="0.25">
      <c r="O5" s="16" t="s">
        <v>3</v>
      </c>
      <c r="P5" s="6">
        <v>1913</v>
      </c>
      <c r="Q5" s="6">
        <v>1974</v>
      </c>
      <c r="R5" s="14">
        <v>0.96909827760891587</v>
      </c>
    </row>
    <row r="6" spans="15:18" x14ac:dyDescent="0.25">
      <c r="O6" s="16" t="s">
        <v>4</v>
      </c>
      <c r="P6" s="6">
        <v>3031</v>
      </c>
      <c r="Q6" s="6">
        <v>3073</v>
      </c>
      <c r="R6" s="14">
        <v>0.98633257403189067</v>
      </c>
    </row>
    <row r="7" spans="15:18" x14ac:dyDescent="0.25">
      <c r="O7" s="16" t="s">
        <v>5</v>
      </c>
      <c r="P7" s="6">
        <v>123</v>
      </c>
      <c r="Q7" s="6">
        <v>215</v>
      </c>
      <c r="R7" s="14">
        <v>0.5720930232558139</v>
      </c>
    </row>
    <row r="8" spans="15:18" x14ac:dyDescent="0.25">
      <c r="O8" s="16" t="s">
        <v>6</v>
      </c>
      <c r="P8" s="6">
        <v>1840</v>
      </c>
      <c r="Q8" s="6">
        <v>1961</v>
      </c>
      <c r="R8" s="14">
        <v>0.93829678735339117</v>
      </c>
    </row>
    <row r="9" spans="15:18" x14ac:dyDescent="0.25">
      <c r="O9" s="16" t="s">
        <v>7</v>
      </c>
      <c r="P9" s="6">
        <v>5433</v>
      </c>
      <c r="Q9" s="6">
        <v>5944</v>
      </c>
      <c r="R9" s="14">
        <v>0.91403095558546432</v>
      </c>
    </row>
    <row r="10" spans="15:18" x14ac:dyDescent="0.25">
      <c r="O10" s="16" t="s">
        <v>8</v>
      </c>
      <c r="P10" s="6">
        <v>2304</v>
      </c>
      <c r="Q10" s="6">
        <v>2328</v>
      </c>
      <c r="R10" s="14">
        <v>0.98969072164948457</v>
      </c>
    </row>
    <row r="11" spans="15:18" x14ac:dyDescent="0.25">
      <c r="O11" s="16" t="s">
        <v>9</v>
      </c>
      <c r="P11" s="6">
        <v>3889</v>
      </c>
      <c r="Q11" s="6">
        <v>4327</v>
      </c>
      <c r="R11" s="14">
        <v>0.89877513288652644</v>
      </c>
    </row>
    <row r="12" spans="15:18" x14ac:dyDescent="0.25">
      <c r="O12" s="16" t="s">
        <v>10</v>
      </c>
      <c r="P12" s="6">
        <v>1745</v>
      </c>
      <c r="Q12" s="6">
        <v>1893</v>
      </c>
      <c r="R12" s="14">
        <v>0.92181722134178556</v>
      </c>
    </row>
    <row r="13" spans="15:18" x14ac:dyDescent="0.25">
      <c r="O13" s="16" t="s">
        <v>11</v>
      </c>
      <c r="P13" s="6">
        <v>28566</v>
      </c>
      <c r="Q13" s="6">
        <v>30400</v>
      </c>
      <c r="R13" s="14">
        <v>0.93967105263157891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5588</v>
      </c>
      <c r="Q16" s="6">
        <v>6425</v>
      </c>
      <c r="R16" s="14">
        <v>0.86972762645914392</v>
      </c>
    </row>
    <row r="17" spans="15:18" x14ac:dyDescent="0.25">
      <c r="O17" s="16" t="s">
        <v>18</v>
      </c>
      <c r="P17" s="6">
        <v>6256</v>
      </c>
      <c r="Q17" s="6">
        <v>6552</v>
      </c>
      <c r="R17" s="14">
        <v>0.95482295482295487</v>
      </c>
    </row>
    <row r="18" spans="15:18" x14ac:dyDescent="0.25">
      <c r="O18" s="16" t="s">
        <v>19</v>
      </c>
      <c r="P18" s="6">
        <v>7430</v>
      </c>
      <c r="Q18" s="6">
        <v>7832</v>
      </c>
      <c r="R18" s="14">
        <v>0.94867211440245147</v>
      </c>
    </row>
    <row r="19" spans="15:18" x14ac:dyDescent="0.25">
      <c r="O19" s="16" t="s">
        <v>20</v>
      </c>
      <c r="P19" s="6">
        <v>8914</v>
      </c>
      <c r="Q19" s="6">
        <v>9141</v>
      </c>
      <c r="R19" s="14">
        <v>0.97516683076249866</v>
      </c>
    </row>
    <row r="20" spans="15:18" x14ac:dyDescent="0.25">
      <c r="O20" s="16" t="s">
        <v>21</v>
      </c>
      <c r="P20" s="6">
        <v>378</v>
      </c>
      <c r="Q20" s="6">
        <v>450</v>
      </c>
      <c r="R20" s="14">
        <v>0.84</v>
      </c>
    </row>
    <row r="21" spans="15:18" x14ac:dyDescent="0.25">
      <c r="O21" s="16" t="s">
        <v>11</v>
      </c>
      <c r="P21" s="6">
        <v>28566</v>
      </c>
      <c r="Q21" s="6">
        <v>30400</v>
      </c>
      <c r="R21" s="14">
        <v>0.93967105263157891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O2:R21"/>
  <sheetViews>
    <sheetView workbookViewId="0">
      <selection activeCell="R3" sqref="R3:R21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2449</v>
      </c>
      <c r="Q3" s="6">
        <v>2758</v>
      </c>
      <c r="R3" s="14">
        <v>0.88796229151559103</v>
      </c>
    </row>
    <row r="4" spans="15:18" x14ac:dyDescent="0.25">
      <c r="O4" s="16" t="s">
        <v>2</v>
      </c>
      <c r="P4" s="6">
        <v>6359</v>
      </c>
      <c r="Q4" s="6">
        <v>6460</v>
      </c>
      <c r="R4" s="14">
        <v>0.98436532507739938</v>
      </c>
    </row>
    <row r="5" spans="15:18" x14ac:dyDescent="0.25">
      <c r="O5" s="16" t="s">
        <v>3</v>
      </c>
      <c r="P5" s="6">
        <v>1960</v>
      </c>
      <c r="Q5" s="6">
        <v>2027</v>
      </c>
      <c r="R5" s="14">
        <v>0.96694622594967938</v>
      </c>
    </row>
    <row r="6" spans="15:18" x14ac:dyDescent="0.25">
      <c r="O6" s="16" t="s">
        <v>4</v>
      </c>
      <c r="P6" s="6">
        <v>3146</v>
      </c>
      <c r="Q6" s="6">
        <v>3175</v>
      </c>
      <c r="R6" s="14">
        <v>0.99086614173228349</v>
      </c>
    </row>
    <row r="7" spans="15:18" x14ac:dyDescent="0.25">
      <c r="O7" s="16" t="s">
        <v>5</v>
      </c>
      <c r="P7" s="6">
        <v>72</v>
      </c>
      <c r="Q7" s="6">
        <v>155</v>
      </c>
      <c r="R7" s="14">
        <v>0.46451612903225808</v>
      </c>
    </row>
    <row r="8" spans="15:18" x14ac:dyDescent="0.25">
      <c r="O8" s="16" t="s">
        <v>6</v>
      </c>
      <c r="P8" s="6">
        <v>1953</v>
      </c>
      <c r="Q8" s="6">
        <v>2062</v>
      </c>
      <c r="R8" s="14">
        <v>0.94713870029097968</v>
      </c>
    </row>
    <row r="9" spans="15:18" x14ac:dyDescent="0.25">
      <c r="O9" s="16" t="s">
        <v>7</v>
      </c>
      <c r="P9" s="6">
        <v>5323</v>
      </c>
      <c r="Q9" s="6">
        <v>5718</v>
      </c>
      <c r="R9" s="14">
        <v>0.9309199020636586</v>
      </c>
    </row>
    <row r="10" spans="15:18" x14ac:dyDescent="0.25">
      <c r="O10" s="16" t="s">
        <v>8</v>
      </c>
      <c r="P10" s="6">
        <v>2318</v>
      </c>
      <c r="Q10" s="6">
        <v>2363</v>
      </c>
      <c r="R10" s="14">
        <v>0.98095641134151501</v>
      </c>
    </row>
    <row r="11" spans="15:18" x14ac:dyDescent="0.25">
      <c r="O11" s="16" t="s">
        <v>9</v>
      </c>
      <c r="P11" s="6">
        <v>3919</v>
      </c>
      <c r="Q11" s="6">
        <v>4283</v>
      </c>
      <c r="R11" s="14">
        <v>0.91501284146626194</v>
      </c>
    </row>
    <row r="12" spans="15:18" x14ac:dyDescent="0.25">
      <c r="O12" s="16" t="s">
        <v>10</v>
      </c>
      <c r="P12" s="6">
        <v>1658</v>
      </c>
      <c r="Q12" s="6">
        <v>1815</v>
      </c>
      <c r="R12" s="14">
        <v>0.91349862258953163</v>
      </c>
    </row>
    <row r="13" spans="15:18" x14ac:dyDescent="0.25">
      <c r="O13" s="16" t="s">
        <v>11</v>
      </c>
      <c r="P13" s="6">
        <v>29157</v>
      </c>
      <c r="Q13" s="6">
        <v>30816</v>
      </c>
      <c r="R13" s="14">
        <v>0.94616433021806856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5583</v>
      </c>
      <c r="Q16" s="6">
        <v>6282</v>
      </c>
      <c r="R16" s="14">
        <v>0.8887297039159503</v>
      </c>
    </row>
    <row r="17" spans="15:18" x14ac:dyDescent="0.25">
      <c r="O17" s="16" t="s">
        <v>18</v>
      </c>
      <c r="P17" s="6">
        <v>6290</v>
      </c>
      <c r="Q17" s="6">
        <v>6552</v>
      </c>
      <c r="R17" s="14">
        <v>0.96001221001221004</v>
      </c>
    </row>
    <row r="18" spans="15:18" x14ac:dyDescent="0.25">
      <c r="O18" s="16" t="s">
        <v>19</v>
      </c>
      <c r="P18" s="6">
        <v>7533</v>
      </c>
      <c r="Q18" s="6">
        <v>7898</v>
      </c>
      <c r="R18" s="14">
        <v>0.95378576854899977</v>
      </c>
    </row>
    <row r="19" spans="15:18" x14ac:dyDescent="0.25">
      <c r="O19" s="16" t="s">
        <v>20</v>
      </c>
      <c r="P19" s="6">
        <v>9354</v>
      </c>
      <c r="Q19" s="6">
        <v>9599</v>
      </c>
      <c r="R19" s="14">
        <v>0.97447650796958019</v>
      </c>
    </row>
    <row r="20" spans="15:18" x14ac:dyDescent="0.25">
      <c r="O20" s="16" t="s">
        <v>21</v>
      </c>
      <c r="P20" s="6">
        <v>397</v>
      </c>
      <c r="Q20" s="6">
        <v>485</v>
      </c>
      <c r="R20" s="14">
        <v>0.81855670103092781</v>
      </c>
    </row>
    <row r="21" spans="15:18" x14ac:dyDescent="0.25">
      <c r="O21" s="16" t="s">
        <v>11</v>
      </c>
      <c r="P21" s="6">
        <v>29157</v>
      </c>
      <c r="Q21" s="6">
        <v>30816</v>
      </c>
      <c r="R21" s="14">
        <v>0.94616433021806856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O2:R21"/>
  <sheetViews>
    <sheetView workbookViewId="0">
      <selection activeCell="K20" sqref="K20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2513</v>
      </c>
      <c r="Q3" s="6">
        <v>2767</v>
      </c>
      <c r="R3" s="14">
        <v>0.90820383086375134</v>
      </c>
    </row>
    <row r="4" spans="15:18" x14ac:dyDescent="0.25">
      <c r="O4" s="16" t="s">
        <v>2</v>
      </c>
      <c r="P4" s="6">
        <v>6470</v>
      </c>
      <c r="Q4" s="6">
        <v>6565</v>
      </c>
      <c r="R4" s="14">
        <v>0.9855293221629855</v>
      </c>
    </row>
    <row r="5" spans="15:18" x14ac:dyDescent="0.25">
      <c r="O5" s="16" t="s">
        <v>3</v>
      </c>
      <c r="P5" s="6">
        <v>2042</v>
      </c>
      <c r="Q5" s="6">
        <v>2121</v>
      </c>
      <c r="R5" s="14">
        <v>0.96275341819896276</v>
      </c>
    </row>
    <row r="6" spans="15:18" x14ac:dyDescent="0.25">
      <c r="O6" s="16" t="s">
        <v>4</v>
      </c>
      <c r="P6" s="6">
        <v>3195</v>
      </c>
      <c r="Q6" s="6">
        <v>3229</v>
      </c>
      <c r="R6" s="14">
        <v>0.98947042427996279</v>
      </c>
    </row>
    <row r="7" spans="15:18" x14ac:dyDescent="0.25">
      <c r="O7" s="16" t="s">
        <v>5</v>
      </c>
      <c r="P7" s="6">
        <v>123</v>
      </c>
      <c r="Q7" s="6">
        <v>203</v>
      </c>
      <c r="R7" s="14">
        <v>0.60591133004926112</v>
      </c>
    </row>
    <row r="8" spans="15:18" x14ac:dyDescent="0.25">
      <c r="O8" s="16" t="s">
        <v>6</v>
      </c>
      <c r="P8" s="6">
        <v>2040</v>
      </c>
      <c r="Q8" s="6">
        <v>2160</v>
      </c>
      <c r="R8" s="14">
        <v>0.94444444444444442</v>
      </c>
    </row>
    <row r="9" spans="15:18" x14ac:dyDescent="0.25">
      <c r="O9" s="16" t="s">
        <v>7</v>
      </c>
      <c r="P9" s="6">
        <v>5952</v>
      </c>
      <c r="Q9" s="6">
        <v>6377</v>
      </c>
      <c r="R9" s="14">
        <v>0.93335424180649207</v>
      </c>
    </row>
    <row r="10" spans="15:18" x14ac:dyDescent="0.25">
      <c r="O10" s="16" t="s">
        <v>8</v>
      </c>
      <c r="P10" s="6">
        <v>2469</v>
      </c>
      <c r="Q10" s="6">
        <v>2524</v>
      </c>
      <c r="R10" s="14">
        <v>0.97820919175911247</v>
      </c>
    </row>
    <row r="11" spans="15:18" x14ac:dyDescent="0.25">
      <c r="O11" s="16" t="s">
        <v>9</v>
      </c>
      <c r="P11" s="6">
        <v>4206</v>
      </c>
      <c r="Q11" s="6">
        <v>4583</v>
      </c>
      <c r="R11" s="14">
        <v>0.91773947196159722</v>
      </c>
    </row>
    <row r="12" spans="15:18" x14ac:dyDescent="0.25">
      <c r="O12" s="16" t="s">
        <v>10</v>
      </c>
      <c r="P12" s="6">
        <v>1693</v>
      </c>
      <c r="Q12" s="6">
        <v>1857</v>
      </c>
      <c r="R12" s="14">
        <v>0.91168551427032851</v>
      </c>
    </row>
    <row r="13" spans="15:18" x14ac:dyDescent="0.25">
      <c r="O13" s="16" t="s">
        <v>11</v>
      </c>
      <c r="P13" s="6">
        <v>30703</v>
      </c>
      <c r="Q13" s="6">
        <v>32386</v>
      </c>
      <c r="R13" s="14">
        <v>0.94803310072253444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5825</v>
      </c>
      <c r="Q16" s="6">
        <v>6520</v>
      </c>
      <c r="R16" s="14">
        <v>0.89340490797546013</v>
      </c>
    </row>
    <row r="17" spans="15:18" x14ac:dyDescent="0.25">
      <c r="O17" s="16" t="s">
        <v>18</v>
      </c>
      <c r="P17" s="6">
        <v>6760</v>
      </c>
      <c r="Q17" s="6">
        <v>7034</v>
      </c>
      <c r="R17" s="14">
        <v>0.96104634631788455</v>
      </c>
    </row>
    <row r="18" spans="15:18" x14ac:dyDescent="0.25">
      <c r="O18" s="16" t="s">
        <v>19</v>
      </c>
      <c r="P18" s="6">
        <v>8032</v>
      </c>
      <c r="Q18" s="6">
        <v>8398</v>
      </c>
      <c r="R18" s="14">
        <v>0.95641819480828771</v>
      </c>
    </row>
    <row r="19" spans="15:18" x14ac:dyDescent="0.25">
      <c r="O19" s="16" t="s">
        <v>20</v>
      </c>
      <c r="P19" s="6">
        <v>9666</v>
      </c>
      <c r="Q19" s="6">
        <v>9919</v>
      </c>
      <c r="R19" s="14">
        <v>0.97449339651174516</v>
      </c>
    </row>
    <row r="20" spans="15:18" x14ac:dyDescent="0.25">
      <c r="O20" s="16" t="s">
        <v>21</v>
      </c>
      <c r="P20" s="6">
        <v>420</v>
      </c>
      <c r="Q20" s="6">
        <v>515</v>
      </c>
      <c r="R20" s="14">
        <v>0.81553398058252424</v>
      </c>
    </row>
    <row r="21" spans="15:18" x14ac:dyDescent="0.25">
      <c r="O21" s="16" t="s">
        <v>11</v>
      </c>
      <c r="P21" s="6">
        <v>30703</v>
      </c>
      <c r="Q21" s="6">
        <v>32386</v>
      </c>
      <c r="R21" s="14">
        <v>0.94803310072253444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O2:R21"/>
  <sheetViews>
    <sheetView workbookViewId="0">
      <selection activeCell="P23" sqref="P23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2379</v>
      </c>
      <c r="Q3" s="6">
        <v>2666</v>
      </c>
      <c r="R3" s="14">
        <v>0.89234808702175539</v>
      </c>
    </row>
    <row r="4" spans="15:18" x14ac:dyDescent="0.25">
      <c r="O4" s="16" t="s">
        <v>2</v>
      </c>
      <c r="P4" s="6">
        <v>6027</v>
      </c>
      <c r="Q4" s="6">
        <v>6131</v>
      </c>
      <c r="R4" s="14">
        <v>0.983037024955146</v>
      </c>
    </row>
    <row r="5" spans="15:18" x14ac:dyDescent="0.25">
      <c r="O5" s="16" t="s">
        <v>3</v>
      </c>
      <c r="P5" s="6">
        <v>1918</v>
      </c>
      <c r="Q5" s="6">
        <v>1996</v>
      </c>
      <c r="R5" s="14">
        <v>0.96092184368737477</v>
      </c>
    </row>
    <row r="6" spans="15:18" x14ac:dyDescent="0.25">
      <c r="O6" s="16" t="s">
        <v>4</v>
      </c>
      <c r="P6" s="6">
        <v>3031</v>
      </c>
      <c r="Q6" s="6">
        <v>3071</v>
      </c>
      <c r="R6" s="14">
        <v>0.98697492673396292</v>
      </c>
    </row>
    <row r="7" spans="15:18" x14ac:dyDescent="0.25">
      <c r="O7" s="16" t="s">
        <v>5</v>
      </c>
      <c r="P7" s="6">
        <v>121</v>
      </c>
      <c r="Q7" s="6">
        <v>194</v>
      </c>
      <c r="R7" s="14">
        <v>0.62371134020618557</v>
      </c>
    </row>
    <row r="8" spans="15:18" x14ac:dyDescent="0.25">
      <c r="O8" s="16" t="s">
        <v>6</v>
      </c>
      <c r="P8" s="6">
        <v>1882</v>
      </c>
      <c r="Q8" s="6">
        <v>2007</v>
      </c>
      <c r="R8" s="14">
        <v>0.93771798704534126</v>
      </c>
    </row>
    <row r="9" spans="15:18" x14ac:dyDescent="0.25">
      <c r="O9" s="16" t="s">
        <v>7</v>
      </c>
      <c r="P9" s="6">
        <v>5722</v>
      </c>
      <c r="Q9" s="6">
        <v>6137</v>
      </c>
      <c r="R9" s="14">
        <v>0.93237738308619844</v>
      </c>
    </row>
    <row r="10" spans="15:18" x14ac:dyDescent="0.25">
      <c r="O10" s="16" t="s">
        <v>8</v>
      </c>
      <c r="P10" s="6">
        <v>2357</v>
      </c>
      <c r="Q10" s="6">
        <v>2416</v>
      </c>
      <c r="R10" s="14">
        <v>0.97557947019867552</v>
      </c>
    </row>
    <row r="11" spans="15:18" x14ac:dyDescent="0.25">
      <c r="O11" s="16" t="s">
        <v>9</v>
      </c>
      <c r="P11" s="6">
        <v>3974</v>
      </c>
      <c r="Q11" s="6">
        <v>4368</v>
      </c>
      <c r="R11" s="14">
        <v>0.90979853479853479</v>
      </c>
    </row>
    <row r="12" spans="15:18" x14ac:dyDescent="0.25">
      <c r="O12" s="16" t="s">
        <v>10</v>
      </c>
      <c r="P12" s="6">
        <v>1611</v>
      </c>
      <c r="Q12" s="6">
        <v>1774</v>
      </c>
      <c r="R12" s="14">
        <v>0.90811724915445324</v>
      </c>
    </row>
    <row r="13" spans="15:18" x14ac:dyDescent="0.25">
      <c r="O13" s="16" t="s">
        <v>11</v>
      </c>
      <c r="P13" s="6">
        <v>29022</v>
      </c>
      <c r="Q13" s="6">
        <v>30760</v>
      </c>
      <c r="R13" s="14">
        <v>0.9434980494148244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4129</v>
      </c>
      <c r="Q16" s="6">
        <v>4764</v>
      </c>
      <c r="R16" s="14">
        <v>0.86670864819479432</v>
      </c>
    </row>
    <row r="17" spans="15:18" x14ac:dyDescent="0.25">
      <c r="O17" s="16" t="s">
        <v>18</v>
      </c>
      <c r="P17" s="6">
        <v>6393</v>
      </c>
      <c r="Q17" s="6">
        <v>6714</v>
      </c>
      <c r="R17" s="14">
        <v>0.95218945487042006</v>
      </c>
    </row>
    <row r="18" spans="15:18" x14ac:dyDescent="0.25">
      <c r="O18" s="16" t="s">
        <v>19</v>
      </c>
      <c r="P18" s="6">
        <v>7868</v>
      </c>
      <c r="Q18" s="6">
        <v>8287</v>
      </c>
      <c r="R18" s="14">
        <v>0.9494388801737661</v>
      </c>
    </row>
    <row r="19" spans="15:18" x14ac:dyDescent="0.25">
      <c r="O19" s="16" t="s">
        <v>20</v>
      </c>
      <c r="P19" s="6">
        <v>10215</v>
      </c>
      <c r="Q19" s="6">
        <v>10479</v>
      </c>
      <c r="R19" s="14">
        <v>0.97480675636988268</v>
      </c>
    </row>
    <row r="20" spans="15:18" x14ac:dyDescent="0.25">
      <c r="O20" s="16" t="s">
        <v>21</v>
      </c>
      <c r="P20" s="6">
        <v>417</v>
      </c>
      <c r="Q20" s="6">
        <v>516</v>
      </c>
      <c r="R20" s="14">
        <v>0.80813953488372092</v>
      </c>
    </row>
    <row r="21" spans="15:18" x14ac:dyDescent="0.25">
      <c r="O21" s="16" t="s">
        <v>11</v>
      </c>
      <c r="P21" s="6">
        <v>29022</v>
      </c>
      <c r="Q21" s="6">
        <v>30760</v>
      </c>
      <c r="R21" s="14">
        <v>0.9434980494148244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O2:R21"/>
  <sheetViews>
    <sheetView workbookViewId="0">
      <selection activeCell="R3" sqref="R3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2436</v>
      </c>
      <c r="Q3" s="6">
        <v>2709</v>
      </c>
      <c r="R3" s="14">
        <v>0.89922480620155043</v>
      </c>
    </row>
    <row r="4" spans="15:18" x14ac:dyDescent="0.25">
      <c r="O4" s="16" t="s">
        <v>2</v>
      </c>
      <c r="P4" s="6">
        <v>6204</v>
      </c>
      <c r="Q4" s="6">
        <v>6319</v>
      </c>
      <c r="R4" s="14">
        <v>0.98180091786675106</v>
      </c>
    </row>
    <row r="5" spans="15:18" x14ac:dyDescent="0.25">
      <c r="O5" s="16" t="s">
        <v>3</v>
      </c>
      <c r="P5" s="6">
        <v>1921</v>
      </c>
      <c r="Q5" s="6">
        <v>1994</v>
      </c>
      <c r="R5" s="14">
        <v>0.96339017051153464</v>
      </c>
    </row>
    <row r="6" spans="15:18" x14ac:dyDescent="0.25">
      <c r="O6" s="16" t="s">
        <v>4</v>
      </c>
      <c r="P6" s="6">
        <v>3026</v>
      </c>
      <c r="Q6" s="6">
        <v>3059</v>
      </c>
      <c r="R6" s="14">
        <v>0.9892121608368748</v>
      </c>
    </row>
    <row r="7" spans="15:18" x14ac:dyDescent="0.25">
      <c r="O7" s="16" t="s">
        <v>5</v>
      </c>
      <c r="P7" s="6">
        <v>117</v>
      </c>
      <c r="Q7" s="6">
        <v>187</v>
      </c>
      <c r="R7" s="14">
        <v>0.62566844919786091</v>
      </c>
    </row>
    <row r="8" spans="15:18" x14ac:dyDescent="0.25">
      <c r="O8" s="16" t="s">
        <v>6</v>
      </c>
      <c r="P8" s="6">
        <v>1896</v>
      </c>
      <c r="Q8" s="6">
        <v>2018</v>
      </c>
      <c r="R8" s="14">
        <v>0.93954410307234881</v>
      </c>
    </row>
    <row r="9" spans="15:18" x14ac:dyDescent="0.25">
      <c r="O9" s="16" t="s">
        <v>7</v>
      </c>
      <c r="P9" s="6">
        <v>5785</v>
      </c>
      <c r="Q9" s="6">
        <v>6201</v>
      </c>
      <c r="R9" s="14">
        <v>0.93291404612159334</v>
      </c>
    </row>
    <row r="10" spans="15:18" x14ac:dyDescent="0.25">
      <c r="O10" s="16" t="s">
        <v>8</v>
      </c>
      <c r="P10" s="6">
        <v>2396</v>
      </c>
      <c r="Q10" s="6">
        <v>2426</v>
      </c>
      <c r="R10" s="14">
        <v>0.98763396537510306</v>
      </c>
    </row>
    <row r="11" spans="15:18" x14ac:dyDescent="0.25">
      <c r="O11" s="16" t="s">
        <v>9</v>
      </c>
      <c r="P11" s="6">
        <v>4072</v>
      </c>
      <c r="Q11" s="6">
        <v>4495</v>
      </c>
      <c r="R11" s="14">
        <v>0.90589543937708561</v>
      </c>
    </row>
    <row r="12" spans="15:18" x14ac:dyDescent="0.25">
      <c r="O12" s="16" t="s">
        <v>10</v>
      </c>
      <c r="P12" s="6">
        <v>1404</v>
      </c>
      <c r="Q12" s="6">
        <v>1547</v>
      </c>
      <c r="R12" s="14">
        <v>0.90756302521008403</v>
      </c>
    </row>
    <row r="13" spans="15:18" x14ac:dyDescent="0.25">
      <c r="O13" s="16" t="s">
        <v>11</v>
      </c>
      <c r="P13" s="6">
        <v>29257</v>
      </c>
      <c r="Q13" s="6">
        <v>30955</v>
      </c>
      <c r="R13" s="14">
        <v>0.9451461799386206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4102</v>
      </c>
      <c r="Q16" s="6">
        <v>4692</v>
      </c>
      <c r="R16" s="14">
        <v>0.87425404944586527</v>
      </c>
    </row>
    <row r="17" spans="15:18" x14ac:dyDescent="0.25">
      <c r="O17" s="16" t="s">
        <v>18</v>
      </c>
      <c r="P17" s="6">
        <v>6389</v>
      </c>
      <c r="Q17" s="6">
        <v>6688</v>
      </c>
      <c r="R17" s="14">
        <v>0.95529306220095689</v>
      </c>
    </row>
    <row r="18" spans="15:18" x14ac:dyDescent="0.25">
      <c r="O18" s="16" t="s">
        <v>19</v>
      </c>
      <c r="P18" s="6">
        <v>8100</v>
      </c>
      <c r="Q18" s="6">
        <v>8515</v>
      </c>
      <c r="R18" s="14">
        <v>0.95126247798003527</v>
      </c>
    </row>
    <row r="19" spans="15:18" x14ac:dyDescent="0.25">
      <c r="O19" s="16" t="s">
        <v>20</v>
      </c>
      <c r="P19" s="6">
        <v>10239</v>
      </c>
      <c r="Q19" s="6">
        <v>10514</v>
      </c>
      <c r="R19" s="14">
        <v>0.9738443979455963</v>
      </c>
    </row>
    <row r="20" spans="15:18" x14ac:dyDescent="0.25">
      <c r="O20" s="16" t="s">
        <v>21</v>
      </c>
      <c r="P20" s="6">
        <v>427</v>
      </c>
      <c r="Q20" s="6">
        <v>546</v>
      </c>
      <c r="R20" s="14">
        <v>0.78205128205128205</v>
      </c>
    </row>
    <row r="21" spans="15:18" x14ac:dyDescent="0.25">
      <c r="O21" s="16" t="s">
        <v>11</v>
      </c>
      <c r="P21" s="6">
        <v>29257</v>
      </c>
      <c r="Q21" s="6">
        <v>30955</v>
      </c>
      <c r="R21" s="14">
        <v>0.9451461799386206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O2:R21"/>
  <sheetViews>
    <sheetView workbookViewId="0">
      <selection activeCell="R3" sqref="R3:R21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2344</v>
      </c>
      <c r="Q3" s="6">
        <v>2579</v>
      </c>
      <c r="R3" s="14">
        <v>0.90887941062427302</v>
      </c>
    </row>
    <row r="4" spans="15:18" x14ac:dyDescent="0.25">
      <c r="O4" s="16" t="s">
        <v>2</v>
      </c>
      <c r="P4" s="6">
        <v>6027</v>
      </c>
      <c r="Q4" s="6">
        <v>6139</v>
      </c>
      <c r="R4" s="14">
        <v>0.98175598631698979</v>
      </c>
    </row>
    <row r="5" spans="15:18" x14ac:dyDescent="0.25">
      <c r="O5" s="16" t="s">
        <v>3</v>
      </c>
      <c r="P5" s="6">
        <v>1841</v>
      </c>
      <c r="Q5" s="6">
        <v>1919</v>
      </c>
      <c r="R5" s="14">
        <v>0.95935383011985409</v>
      </c>
    </row>
    <row r="6" spans="15:18" x14ac:dyDescent="0.25">
      <c r="O6" s="16" t="s">
        <v>4</v>
      </c>
      <c r="P6" s="6">
        <v>2910</v>
      </c>
      <c r="Q6" s="6">
        <v>2959</v>
      </c>
      <c r="R6" s="14">
        <v>0.98344035147009123</v>
      </c>
    </row>
    <row r="7" spans="15:18" x14ac:dyDescent="0.25">
      <c r="O7" s="16" t="s">
        <v>5</v>
      </c>
      <c r="P7" s="6">
        <v>114</v>
      </c>
      <c r="Q7" s="6">
        <v>182</v>
      </c>
      <c r="R7" s="14">
        <v>0.62637362637362637</v>
      </c>
    </row>
    <row r="8" spans="15:18" x14ac:dyDescent="0.25">
      <c r="O8" s="16" t="s">
        <v>6</v>
      </c>
      <c r="P8" s="6">
        <v>1800</v>
      </c>
      <c r="Q8" s="6">
        <v>1917</v>
      </c>
      <c r="R8" s="14">
        <v>0.93896713615023475</v>
      </c>
    </row>
    <row r="9" spans="15:18" x14ac:dyDescent="0.25">
      <c r="O9" s="16" t="s">
        <v>7</v>
      </c>
      <c r="P9" s="6">
        <v>5541</v>
      </c>
      <c r="Q9" s="6">
        <v>5945</v>
      </c>
      <c r="R9" s="14">
        <v>0.93204373423044573</v>
      </c>
    </row>
    <row r="10" spans="15:18" x14ac:dyDescent="0.25">
      <c r="O10" s="16" t="s">
        <v>8</v>
      </c>
      <c r="P10" s="6">
        <v>2245</v>
      </c>
      <c r="Q10" s="6">
        <v>2285</v>
      </c>
      <c r="R10" s="14">
        <v>0.98249452954048144</v>
      </c>
    </row>
    <row r="11" spans="15:18" x14ac:dyDescent="0.25">
      <c r="O11" s="16" t="s">
        <v>9</v>
      </c>
      <c r="P11" s="6">
        <v>3927</v>
      </c>
      <c r="Q11" s="6">
        <v>4330</v>
      </c>
      <c r="R11" s="14">
        <v>0.90692840646651274</v>
      </c>
    </row>
    <row r="12" spans="15:18" x14ac:dyDescent="0.25">
      <c r="O12" s="16" t="s">
        <v>10</v>
      </c>
      <c r="P12" s="6">
        <v>1250</v>
      </c>
      <c r="Q12" s="6">
        <v>1377</v>
      </c>
      <c r="R12" s="14">
        <v>0.90777051561365285</v>
      </c>
    </row>
    <row r="13" spans="15:18" x14ac:dyDescent="0.25">
      <c r="O13" s="16" t="s">
        <v>11</v>
      </c>
      <c r="P13" s="6">
        <v>27999</v>
      </c>
      <c r="Q13" s="6">
        <v>29632</v>
      </c>
      <c r="R13" s="14">
        <v>0.94489065874730016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3776</v>
      </c>
      <c r="Q16" s="6">
        <v>4353</v>
      </c>
      <c r="R16" s="14">
        <v>0.8674477371927406</v>
      </c>
    </row>
    <row r="17" spans="15:18" x14ac:dyDescent="0.25">
      <c r="O17" s="16" t="s">
        <v>18</v>
      </c>
      <c r="P17" s="6">
        <v>6024</v>
      </c>
      <c r="Q17" s="6">
        <v>6296</v>
      </c>
      <c r="R17" s="14">
        <v>0.95679796696315123</v>
      </c>
    </row>
    <row r="18" spans="15:18" x14ac:dyDescent="0.25">
      <c r="O18" s="16" t="s">
        <v>19</v>
      </c>
      <c r="P18" s="6">
        <v>7853</v>
      </c>
      <c r="Q18" s="6">
        <v>8263</v>
      </c>
      <c r="R18" s="14">
        <v>0.9503812174754932</v>
      </c>
    </row>
    <row r="19" spans="15:18" x14ac:dyDescent="0.25">
      <c r="O19" s="16" t="s">
        <v>20</v>
      </c>
      <c r="P19" s="6">
        <v>9955</v>
      </c>
      <c r="Q19" s="6">
        <v>10225</v>
      </c>
      <c r="R19" s="14">
        <v>0.97359413202933986</v>
      </c>
    </row>
    <row r="20" spans="15:18" x14ac:dyDescent="0.25">
      <c r="O20" s="16" t="s">
        <v>21</v>
      </c>
      <c r="P20" s="6">
        <v>391</v>
      </c>
      <c r="Q20" s="6">
        <v>495</v>
      </c>
      <c r="R20" s="14">
        <v>0.78989898989898988</v>
      </c>
    </row>
    <row r="21" spans="15:18" x14ac:dyDescent="0.25">
      <c r="O21" s="16" t="s">
        <v>11</v>
      </c>
      <c r="P21" s="6">
        <v>27999</v>
      </c>
      <c r="Q21" s="6">
        <v>29632</v>
      </c>
      <c r="R21" s="14">
        <v>0.94489065874730016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O2:R21"/>
  <sheetViews>
    <sheetView workbookViewId="0">
      <selection activeCell="Q27" sqref="Q27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2364</v>
      </c>
      <c r="Q3" s="6">
        <v>2599</v>
      </c>
      <c r="R3" s="14">
        <v>0.90958060792612538</v>
      </c>
    </row>
    <row r="4" spans="15:18" x14ac:dyDescent="0.25">
      <c r="O4" s="16" t="s">
        <v>2</v>
      </c>
      <c r="P4" s="6">
        <v>6079</v>
      </c>
      <c r="Q4" s="6">
        <v>6182</v>
      </c>
      <c r="R4" s="14">
        <v>0.98333872533160793</v>
      </c>
    </row>
    <row r="5" spans="15:18" x14ac:dyDescent="0.25">
      <c r="O5" s="16" t="s">
        <v>3</v>
      </c>
      <c r="P5" s="6">
        <v>1896</v>
      </c>
      <c r="Q5" s="6">
        <v>1992</v>
      </c>
      <c r="R5" s="14">
        <v>0.95180722891566261</v>
      </c>
    </row>
    <row r="6" spans="15:18" x14ac:dyDescent="0.25">
      <c r="O6" s="16" t="s">
        <v>4</v>
      </c>
      <c r="P6" s="6">
        <v>2950</v>
      </c>
      <c r="Q6" s="6">
        <v>3021</v>
      </c>
      <c r="R6" s="14">
        <v>0.97649784839457132</v>
      </c>
    </row>
    <row r="7" spans="15:18" x14ac:dyDescent="0.25">
      <c r="O7" s="16" t="s">
        <v>5</v>
      </c>
      <c r="P7" s="6">
        <v>118</v>
      </c>
      <c r="Q7" s="6">
        <v>197</v>
      </c>
      <c r="R7" s="14">
        <v>0.59898477157360408</v>
      </c>
    </row>
    <row r="8" spans="15:18" x14ac:dyDescent="0.25">
      <c r="O8" s="16" t="s">
        <v>6</v>
      </c>
      <c r="P8" s="6">
        <v>1866</v>
      </c>
      <c r="Q8" s="6">
        <v>2014</v>
      </c>
      <c r="R8" s="14">
        <v>0.92651439920556111</v>
      </c>
    </row>
    <row r="9" spans="15:18" x14ac:dyDescent="0.25">
      <c r="O9" s="16" t="s">
        <v>7</v>
      </c>
      <c r="P9" s="6">
        <v>5659</v>
      </c>
      <c r="Q9" s="6">
        <v>6058</v>
      </c>
      <c r="R9" s="14">
        <v>0.9341366787718719</v>
      </c>
    </row>
    <row r="10" spans="15:18" x14ac:dyDescent="0.25">
      <c r="O10" s="16" t="s">
        <v>8</v>
      </c>
      <c r="P10" s="6">
        <v>2303</v>
      </c>
      <c r="Q10" s="6">
        <v>2347</v>
      </c>
      <c r="R10" s="14">
        <v>0.98125266297400937</v>
      </c>
    </row>
    <row r="11" spans="15:18" x14ac:dyDescent="0.25">
      <c r="O11" s="16" t="s">
        <v>9</v>
      </c>
      <c r="P11" s="6">
        <v>3966</v>
      </c>
      <c r="Q11" s="6">
        <v>4366</v>
      </c>
      <c r="R11" s="14">
        <v>0.9083829592304169</v>
      </c>
    </row>
    <row r="12" spans="15:18" x14ac:dyDescent="0.25">
      <c r="O12" s="16" t="s">
        <v>10</v>
      </c>
      <c r="P12" s="6">
        <v>1247</v>
      </c>
      <c r="Q12" s="6">
        <v>1406</v>
      </c>
      <c r="R12" s="14">
        <v>0.88691322901849212</v>
      </c>
    </row>
    <row r="13" spans="15:18" x14ac:dyDescent="0.25">
      <c r="O13" s="16" t="s">
        <v>11</v>
      </c>
      <c r="P13" s="6">
        <v>28448</v>
      </c>
      <c r="Q13" s="6">
        <v>30182</v>
      </c>
      <c r="R13" s="14">
        <v>0.94254853886422374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3887</v>
      </c>
      <c r="Q16" s="6">
        <v>4584</v>
      </c>
      <c r="R16" s="14">
        <v>0.84794938917975571</v>
      </c>
    </row>
    <row r="17" spans="15:18" x14ac:dyDescent="0.25">
      <c r="O17" s="16" t="s">
        <v>18</v>
      </c>
      <c r="P17" s="6">
        <v>6194</v>
      </c>
      <c r="Q17" s="6">
        <v>6476</v>
      </c>
      <c r="R17" s="14">
        <v>0.95645460160592954</v>
      </c>
    </row>
    <row r="18" spans="15:18" x14ac:dyDescent="0.25">
      <c r="O18" s="16" t="s">
        <v>19</v>
      </c>
      <c r="P18" s="6">
        <v>7985</v>
      </c>
      <c r="Q18" s="6">
        <v>8372</v>
      </c>
      <c r="R18" s="14">
        <v>0.95377448638318207</v>
      </c>
    </row>
    <row r="19" spans="15:18" x14ac:dyDescent="0.25">
      <c r="O19" s="16" t="s">
        <v>20</v>
      </c>
      <c r="P19" s="6">
        <v>9979</v>
      </c>
      <c r="Q19" s="6">
        <v>10245</v>
      </c>
      <c r="R19" s="14">
        <v>0.97403611517813571</v>
      </c>
    </row>
    <row r="20" spans="15:18" x14ac:dyDescent="0.25">
      <c r="O20" s="16" t="s">
        <v>21</v>
      </c>
      <c r="P20" s="6">
        <v>403</v>
      </c>
      <c r="Q20" s="6">
        <v>505</v>
      </c>
      <c r="R20" s="14">
        <v>0.79801980198019806</v>
      </c>
    </row>
    <row r="21" spans="15:18" x14ac:dyDescent="0.25">
      <c r="O21" s="16" t="s">
        <v>11</v>
      </c>
      <c r="P21" s="6">
        <v>28448</v>
      </c>
      <c r="Q21" s="6">
        <v>30182</v>
      </c>
      <c r="R21" s="14">
        <v>0.94254853886422374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4"/>
  <sheetViews>
    <sheetView workbookViewId="0">
      <selection activeCell="A15" sqref="A15:XFD17583"/>
    </sheetView>
  </sheetViews>
  <sheetFormatPr defaultRowHeight="15" x14ac:dyDescent="0.25"/>
  <cols>
    <col min="1" max="1" width="10.85546875" bestFit="1" customWidth="1"/>
    <col min="2" max="2" width="8.7109375" bestFit="1" customWidth="1"/>
    <col min="3" max="3" width="13.28515625" customWidth="1"/>
    <col min="4" max="4" width="12.140625" customWidth="1"/>
    <col min="5" max="5" width="24.7109375" customWidth="1"/>
    <col min="6" max="6" width="7" bestFit="1" customWidth="1"/>
    <col min="7" max="7" width="8" customWidth="1"/>
    <col min="8" max="8" width="7.5703125" bestFit="1" customWidth="1"/>
    <col min="9" max="9" width="12.42578125" bestFit="1" customWidth="1"/>
    <col min="10" max="10" width="20.28515625" bestFit="1" customWidth="1"/>
    <col min="11" max="11" width="10.140625" bestFit="1" customWidth="1"/>
    <col min="12" max="12" width="5.7109375" bestFit="1" customWidth="1"/>
    <col min="13" max="13" width="6.85546875" bestFit="1" customWidth="1"/>
    <col min="14" max="14" width="28.140625" customWidth="1"/>
    <col min="17" max="17" width="10.42578125" bestFit="1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x14ac:dyDescent="0.25">
      <c r="A2" s="11"/>
      <c r="B2" s="12"/>
      <c r="C2" s="12"/>
      <c r="D2" s="12"/>
      <c r="E2" s="12"/>
      <c r="F2" s="12"/>
      <c r="G2" s="12"/>
      <c r="H2" s="12"/>
      <c r="I2" s="11"/>
      <c r="J2" s="12"/>
      <c r="K2" s="13"/>
      <c r="L2" s="11"/>
      <c r="M2" s="12"/>
      <c r="N2" s="12"/>
      <c r="O2" s="8"/>
      <c r="P2" s="7" t="s">
        <v>0</v>
      </c>
      <c r="Q2" s="3" t="s">
        <v>12</v>
      </c>
      <c r="R2" s="3" t="s">
        <v>13</v>
      </c>
    </row>
    <row r="3" spans="1:18" x14ac:dyDescent="0.25">
      <c r="A3" s="11"/>
      <c r="B3" s="12"/>
      <c r="C3" s="12"/>
      <c r="D3" s="12"/>
      <c r="E3" s="12"/>
      <c r="F3" s="12"/>
      <c r="G3" s="12"/>
      <c r="H3" s="12"/>
      <c r="I3" s="11"/>
      <c r="J3" s="12"/>
      <c r="K3" s="13"/>
      <c r="L3" s="11"/>
      <c r="M3" s="12"/>
      <c r="N3" s="12"/>
      <c r="O3" s="2" t="s">
        <v>1</v>
      </c>
      <c r="P3" s="6">
        <v>1233</v>
      </c>
      <c r="Q3" s="6">
        <v>2515</v>
      </c>
      <c r="R3" s="4">
        <v>0.49025844930417495</v>
      </c>
    </row>
    <row r="4" spans="1:18" x14ac:dyDescent="0.25">
      <c r="A4" s="11"/>
      <c r="B4" s="12"/>
      <c r="C4" s="12"/>
      <c r="D4" s="12"/>
      <c r="E4" s="12"/>
      <c r="F4" s="12"/>
      <c r="G4" s="12"/>
      <c r="H4" s="12"/>
      <c r="I4" s="11"/>
      <c r="J4" s="12"/>
      <c r="K4" s="13"/>
      <c r="L4" s="11"/>
      <c r="M4" s="12"/>
      <c r="N4" s="12"/>
      <c r="O4" s="2" t="s">
        <v>2</v>
      </c>
      <c r="P4" s="6">
        <v>3175</v>
      </c>
      <c r="Q4" s="6">
        <v>5594</v>
      </c>
      <c r="R4" s="4">
        <v>0.56757239899892742</v>
      </c>
    </row>
    <row r="5" spans="1:18" x14ac:dyDescent="0.25">
      <c r="A5" s="11"/>
      <c r="B5" s="12"/>
      <c r="C5" s="12"/>
      <c r="D5" s="12"/>
      <c r="E5" s="12"/>
      <c r="F5" s="12"/>
      <c r="G5" s="12"/>
      <c r="H5" s="12"/>
      <c r="I5" s="11"/>
      <c r="J5" s="12"/>
      <c r="K5" s="13"/>
      <c r="L5" s="11"/>
      <c r="M5" s="12"/>
      <c r="N5" s="12"/>
      <c r="O5" s="2" t="s">
        <v>3</v>
      </c>
      <c r="P5" s="6">
        <v>1328</v>
      </c>
      <c r="Q5" s="6">
        <v>2002</v>
      </c>
      <c r="R5" s="4">
        <v>0.6633366633366633</v>
      </c>
    </row>
    <row r="6" spans="1:18" x14ac:dyDescent="0.25">
      <c r="A6" s="11"/>
      <c r="B6" s="12"/>
      <c r="C6" s="12"/>
      <c r="D6" s="12"/>
      <c r="E6" s="12"/>
      <c r="F6" s="12"/>
      <c r="G6" s="12"/>
      <c r="H6" s="12"/>
      <c r="I6" s="11"/>
      <c r="J6" s="12"/>
      <c r="K6" s="13"/>
      <c r="L6" s="11"/>
      <c r="M6" s="12"/>
      <c r="N6" s="12"/>
      <c r="O6" s="2" t="s">
        <v>4</v>
      </c>
      <c r="P6" s="6">
        <v>1790</v>
      </c>
      <c r="Q6" s="6">
        <v>2362</v>
      </c>
      <c r="R6" s="4">
        <v>0.75783234546994072</v>
      </c>
    </row>
    <row r="7" spans="1:18" x14ac:dyDescent="0.25">
      <c r="A7" s="11"/>
      <c r="B7" s="12"/>
      <c r="C7" s="12"/>
      <c r="D7" s="12"/>
      <c r="E7" s="12"/>
      <c r="F7" s="12"/>
      <c r="G7" s="12"/>
      <c r="H7" s="12"/>
      <c r="I7" s="11"/>
      <c r="J7" s="12"/>
      <c r="K7" s="13"/>
      <c r="L7" s="11"/>
      <c r="M7" s="12"/>
      <c r="N7" s="12"/>
      <c r="O7" s="2" t="s">
        <v>5</v>
      </c>
      <c r="P7" s="6">
        <v>615</v>
      </c>
      <c r="Q7" s="6">
        <v>945</v>
      </c>
      <c r="R7" s="4">
        <v>0.65079365079365081</v>
      </c>
    </row>
    <row r="8" spans="1:18" x14ac:dyDescent="0.25">
      <c r="A8" s="11"/>
      <c r="B8" s="12"/>
      <c r="C8" s="12"/>
      <c r="D8" s="12"/>
      <c r="E8" s="12"/>
      <c r="F8" s="12"/>
      <c r="G8" s="12"/>
      <c r="H8" s="12"/>
      <c r="I8" s="11"/>
      <c r="J8" s="12"/>
      <c r="K8" s="13"/>
      <c r="L8" s="11"/>
      <c r="M8" s="12"/>
      <c r="N8" s="12"/>
      <c r="O8" s="2" t="s">
        <v>6</v>
      </c>
      <c r="P8" s="6">
        <v>2075</v>
      </c>
      <c r="Q8" s="6">
        <v>2435</v>
      </c>
      <c r="R8" s="4">
        <v>0.85215605749486656</v>
      </c>
    </row>
    <row r="9" spans="1:18" x14ac:dyDescent="0.25">
      <c r="A9" s="11"/>
      <c r="B9" s="12"/>
      <c r="C9" s="12"/>
      <c r="D9" s="12"/>
      <c r="E9" s="12"/>
      <c r="F9" s="12"/>
      <c r="G9" s="12"/>
      <c r="H9" s="12"/>
      <c r="I9" s="11"/>
      <c r="J9" s="12"/>
      <c r="K9" s="13"/>
      <c r="L9" s="11"/>
      <c r="M9" s="12"/>
      <c r="N9" s="12"/>
      <c r="O9" s="2" t="s">
        <v>7</v>
      </c>
      <c r="P9" s="6">
        <v>2161</v>
      </c>
      <c r="Q9" s="6">
        <v>4996</v>
      </c>
      <c r="R9" s="4">
        <v>0.43254603682946358</v>
      </c>
    </row>
    <row r="10" spans="1:18" x14ac:dyDescent="0.25">
      <c r="A10" s="11"/>
      <c r="B10" s="12"/>
      <c r="C10" s="12"/>
      <c r="D10" s="12"/>
      <c r="E10" s="12"/>
      <c r="F10" s="12"/>
      <c r="G10" s="12"/>
      <c r="H10" s="12"/>
      <c r="I10" s="11"/>
      <c r="J10" s="12"/>
      <c r="K10" s="13"/>
      <c r="L10" s="11"/>
      <c r="M10" s="12"/>
      <c r="N10" s="12"/>
      <c r="O10" s="2" t="s">
        <v>8</v>
      </c>
      <c r="P10" s="6">
        <v>1384</v>
      </c>
      <c r="Q10" s="6">
        <v>2353</v>
      </c>
      <c r="R10" s="4">
        <v>0.58818529536761577</v>
      </c>
    </row>
    <row r="11" spans="1:18" x14ac:dyDescent="0.25">
      <c r="A11" s="11"/>
      <c r="B11" s="12"/>
      <c r="C11" s="12"/>
      <c r="D11" s="12"/>
      <c r="E11" s="12"/>
      <c r="F11" s="12"/>
      <c r="G11" s="12"/>
      <c r="H11" s="12"/>
      <c r="I11" s="11"/>
      <c r="J11" s="12"/>
      <c r="K11" s="13"/>
      <c r="L11" s="11"/>
      <c r="M11" s="12"/>
      <c r="N11" s="12"/>
      <c r="O11" s="2" t="s">
        <v>9</v>
      </c>
      <c r="P11" s="6">
        <v>1899</v>
      </c>
      <c r="Q11" s="6">
        <v>3750</v>
      </c>
      <c r="R11" s="4">
        <v>0.50639999999999996</v>
      </c>
    </row>
    <row r="12" spans="1:18" x14ac:dyDescent="0.25">
      <c r="A12" s="11"/>
      <c r="B12" s="12"/>
      <c r="C12" s="12"/>
      <c r="D12" s="12"/>
      <c r="E12" s="12"/>
      <c r="F12" s="12"/>
      <c r="G12" s="12"/>
      <c r="H12" s="12"/>
      <c r="I12" s="11"/>
      <c r="J12" s="12"/>
      <c r="K12" s="13"/>
      <c r="L12" s="11"/>
      <c r="M12" s="12"/>
      <c r="N12" s="12"/>
      <c r="O12" s="2" t="s">
        <v>10</v>
      </c>
      <c r="P12" s="6">
        <v>1922</v>
      </c>
      <c r="Q12" s="6">
        <v>3448</v>
      </c>
      <c r="R12" s="4">
        <v>0.55742459396751742</v>
      </c>
    </row>
    <row r="13" spans="1:18" x14ac:dyDescent="0.25">
      <c r="A13" s="11"/>
      <c r="B13" s="12"/>
      <c r="C13" s="12"/>
      <c r="D13" s="12"/>
      <c r="E13" s="12"/>
      <c r="F13" s="12"/>
      <c r="G13" s="12"/>
      <c r="H13" s="12"/>
      <c r="I13" s="11"/>
      <c r="J13" s="12"/>
      <c r="K13" s="13"/>
      <c r="L13" s="11"/>
      <c r="M13" s="12"/>
      <c r="N13" s="12"/>
      <c r="O13" s="2" t="s">
        <v>11</v>
      </c>
      <c r="P13" s="6">
        <v>17582</v>
      </c>
      <c r="Q13" s="6">
        <v>30400</v>
      </c>
      <c r="R13" s="4">
        <v>0.57835526315789476</v>
      </c>
    </row>
    <row r="14" spans="1:18" x14ac:dyDescent="0.25">
      <c r="A14" s="11"/>
      <c r="B14" s="12"/>
      <c r="C14" s="12"/>
      <c r="D14" s="12"/>
      <c r="E14" s="12"/>
      <c r="F14" s="12"/>
      <c r="G14" s="12"/>
      <c r="H14" s="12"/>
      <c r="I14" s="11"/>
      <c r="J14" s="12"/>
      <c r="K14" s="13"/>
      <c r="L14" s="11"/>
      <c r="M14" s="12"/>
      <c r="N14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O2:R21"/>
  <sheetViews>
    <sheetView workbookViewId="0">
      <selection activeCell="R3" sqref="R3:R21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2464</v>
      </c>
      <c r="Q3" s="6">
        <v>2816</v>
      </c>
      <c r="R3" s="14">
        <v>0.875</v>
      </c>
    </row>
    <row r="4" spans="15:18" x14ac:dyDescent="0.25">
      <c r="O4" s="16" t="s">
        <v>2</v>
      </c>
      <c r="P4" s="6">
        <v>6298</v>
      </c>
      <c r="Q4" s="6">
        <v>6513</v>
      </c>
      <c r="R4" s="14">
        <v>0.96698909872562566</v>
      </c>
    </row>
    <row r="5" spans="15:18" x14ac:dyDescent="0.25">
      <c r="O5" s="16" t="s">
        <v>3</v>
      </c>
      <c r="P5" s="6">
        <v>1999</v>
      </c>
      <c r="Q5" s="6">
        <v>2176</v>
      </c>
      <c r="R5" s="14">
        <v>0.91865808823529416</v>
      </c>
    </row>
    <row r="6" spans="15:18" x14ac:dyDescent="0.25">
      <c r="O6" s="16" t="s">
        <v>4</v>
      </c>
      <c r="P6" s="6">
        <v>3128</v>
      </c>
      <c r="Q6" s="6">
        <v>3258</v>
      </c>
      <c r="R6" s="14">
        <v>0.96009821976672804</v>
      </c>
    </row>
    <row r="7" spans="15:18" x14ac:dyDescent="0.25">
      <c r="O7" s="16" t="s">
        <v>5</v>
      </c>
      <c r="P7" s="6">
        <v>120</v>
      </c>
      <c r="Q7" s="6">
        <v>224</v>
      </c>
      <c r="R7" s="14">
        <v>0.5357142857142857</v>
      </c>
    </row>
    <row r="8" spans="15:18" x14ac:dyDescent="0.25">
      <c r="O8" s="16" t="s">
        <v>6</v>
      </c>
      <c r="P8" s="6">
        <v>1951</v>
      </c>
      <c r="Q8" s="6">
        <v>2178</v>
      </c>
      <c r="R8" s="14">
        <v>0.89577594123048665</v>
      </c>
    </row>
    <row r="9" spans="15:18" x14ac:dyDescent="0.25">
      <c r="O9" s="16" t="s">
        <v>7</v>
      </c>
      <c r="P9" s="6">
        <v>5906</v>
      </c>
      <c r="Q9" s="6">
        <v>6400</v>
      </c>
      <c r="R9" s="14">
        <v>0.92281250000000004</v>
      </c>
    </row>
    <row r="10" spans="15:18" x14ac:dyDescent="0.25">
      <c r="O10" s="16" t="s">
        <v>8</v>
      </c>
      <c r="P10" s="6">
        <v>2399</v>
      </c>
      <c r="Q10" s="6">
        <v>2488</v>
      </c>
      <c r="R10" s="14">
        <v>0.96422829581993574</v>
      </c>
    </row>
    <row r="11" spans="15:18" x14ac:dyDescent="0.25">
      <c r="O11" s="16" t="s">
        <v>9</v>
      </c>
      <c r="P11" s="6">
        <v>4158</v>
      </c>
      <c r="Q11" s="6">
        <v>4826</v>
      </c>
      <c r="R11" s="14">
        <v>0.86158309158723578</v>
      </c>
    </row>
    <row r="12" spans="15:18" x14ac:dyDescent="0.25">
      <c r="O12" s="16" t="s">
        <v>10</v>
      </c>
      <c r="P12" s="6">
        <v>1235</v>
      </c>
      <c r="Q12" s="6">
        <v>1472</v>
      </c>
      <c r="R12" s="14">
        <v>0.83899456521739135</v>
      </c>
    </row>
    <row r="13" spans="15:18" x14ac:dyDescent="0.25">
      <c r="O13" s="16" t="s">
        <v>11</v>
      </c>
      <c r="P13" s="6">
        <v>29658</v>
      </c>
      <c r="Q13" s="6">
        <v>32351</v>
      </c>
      <c r="R13" s="14">
        <v>0.91675682359123367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4675</v>
      </c>
      <c r="Q16" s="6">
        <v>6061</v>
      </c>
      <c r="R16" s="14">
        <v>0.77132486388384758</v>
      </c>
    </row>
    <row r="17" spans="15:18" x14ac:dyDescent="0.25">
      <c r="O17" s="16" t="s">
        <v>18</v>
      </c>
      <c r="P17" s="6">
        <v>6479</v>
      </c>
      <c r="Q17" s="6">
        <v>6912</v>
      </c>
      <c r="R17" s="14">
        <v>0.93735532407407407</v>
      </c>
    </row>
    <row r="18" spans="15:18" x14ac:dyDescent="0.25">
      <c r="O18" s="16" t="s">
        <v>19</v>
      </c>
      <c r="P18" s="6">
        <v>8128</v>
      </c>
      <c r="Q18" s="6">
        <v>8598</v>
      </c>
      <c r="R18" s="14">
        <v>0.94533612468015815</v>
      </c>
    </row>
    <row r="19" spans="15:18" x14ac:dyDescent="0.25">
      <c r="O19" s="16" t="s">
        <v>20</v>
      </c>
      <c r="P19" s="6">
        <v>9956</v>
      </c>
      <c r="Q19" s="6">
        <v>10249</v>
      </c>
      <c r="R19" s="14">
        <v>0.97141184505805445</v>
      </c>
    </row>
    <row r="20" spans="15:18" x14ac:dyDescent="0.25">
      <c r="O20" s="16" t="s">
        <v>21</v>
      </c>
      <c r="P20" s="6">
        <v>420</v>
      </c>
      <c r="Q20" s="6">
        <v>531</v>
      </c>
      <c r="R20" s="14">
        <v>0.79096045197740117</v>
      </c>
    </row>
    <row r="21" spans="15:18" x14ac:dyDescent="0.25">
      <c r="O21" s="16" t="s">
        <v>11</v>
      </c>
      <c r="P21" s="6">
        <v>29658</v>
      </c>
      <c r="Q21" s="6">
        <v>32351</v>
      </c>
      <c r="R21" s="14">
        <v>0.91675682359123367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O2:R21"/>
  <sheetViews>
    <sheetView workbookViewId="0">
      <selection activeCell="N26" sqref="N26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2311</v>
      </c>
      <c r="Q3" s="6">
        <v>2704</v>
      </c>
      <c r="R3" s="14">
        <v>0.82066761363636365</v>
      </c>
    </row>
    <row r="4" spans="15:18" x14ac:dyDescent="0.25">
      <c r="O4" s="16" t="s">
        <v>2</v>
      </c>
      <c r="P4" s="6">
        <v>6177</v>
      </c>
      <c r="Q4" s="6">
        <v>6478</v>
      </c>
      <c r="R4" s="14">
        <v>0.94841087056655915</v>
      </c>
    </row>
    <row r="5" spans="15:18" x14ac:dyDescent="0.25">
      <c r="O5" s="16" t="s">
        <v>3</v>
      </c>
      <c r="P5" s="6">
        <v>1984</v>
      </c>
      <c r="Q5" s="6">
        <v>2152</v>
      </c>
      <c r="R5" s="14">
        <v>0.91176470588235292</v>
      </c>
    </row>
    <row r="6" spans="15:18" x14ac:dyDescent="0.25">
      <c r="O6" s="16" t="s">
        <v>4</v>
      </c>
      <c r="P6" s="6">
        <v>3104</v>
      </c>
      <c r="Q6" s="6">
        <v>3259</v>
      </c>
      <c r="R6" s="14">
        <v>0.95273173726212401</v>
      </c>
    </row>
    <row r="7" spans="15:18" x14ac:dyDescent="0.25">
      <c r="O7" s="16" t="s">
        <v>5</v>
      </c>
      <c r="P7" s="6">
        <v>137</v>
      </c>
      <c r="Q7" s="6">
        <v>295</v>
      </c>
      <c r="R7" s="14">
        <v>0.6116071428571429</v>
      </c>
    </row>
    <row r="8" spans="15:18" x14ac:dyDescent="0.25">
      <c r="O8" s="16" t="s">
        <v>6</v>
      </c>
      <c r="P8" s="6">
        <v>1808</v>
      </c>
      <c r="Q8" s="6">
        <v>2123</v>
      </c>
      <c r="R8" s="14">
        <v>0.83011937557392101</v>
      </c>
    </row>
    <row r="9" spans="15:18" x14ac:dyDescent="0.25">
      <c r="O9" s="16" t="s">
        <v>7</v>
      </c>
      <c r="P9" s="6">
        <v>5622</v>
      </c>
      <c r="Q9" s="6">
        <v>6103</v>
      </c>
      <c r="R9" s="14">
        <v>0.87843749999999998</v>
      </c>
    </row>
    <row r="10" spans="15:18" x14ac:dyDescent="0.25">
      <c r="O10" s="16" t="s">
        <v>8</v>
      </c>
      <c r="P10" s="6">
        <v>2366</v>
      </c>
      <c r="Q10" s="6">
        <v>2511</v>
      </c>
      <c r="R10" s="14">
        <v>0.95096463022508038</v>
      </c>
    </row>
    <row r="11" spans="15:18" x14ac:dyDescent="0.25">
      <c r="O11" s="16" t="s">
        <v>9</v>
      </c>
      <c r="P11" s="6">
        <v>3744</v>
      </c>
      <c r="Q11" s="6">
        <v>4505</v>
      </c>
      <c r="R11" s="14">
        <v>0.77579776212184004</v>
      </c>
    </row>
    <row r="12" spans="15:18" x14ac:dyDescent="0.25">
      <c r="O12" s="16" t="s">
        <v>10</v>
      </c>
      <c r="P12" s="6">
        <v>1253</v>
      </c>
      <c r="Q12" s="6">
        <v>1610</v>
      </c>
      <c r="R12" s="14">
        <v>0.85122282608695654</v>
      </c>
    </row>
    <row r="13" spans="15:18" x14ac:dyDescent="0.25">
      <c r="O13" s="16" t="s">
        <v>11</v>
      </c>
      <c r="P13" s="6">
        <v>28506</v>
      </c>
      <c r="Q13" s="6">
        <v>31740</v>
      </c>
      <c r="R13" s="14">
        <v>0.88114741429940346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4352</v>
      </c>
      <c r="Q16" s="6">
        <v>6339</v>
      </c>
      <c r="R16" s="14">
        <v>0.71803332783369078</v>
      </c>
    </row>
    <row r="17" spans="15:18" x14ac:dyDescent="0.25">
      <c r="O17" s="16" t="s">
        <v>18</v>
      </c>
      <c r="P17" s="6">
        <v>6080</v>
      </c>
      <c r="Q17" s="6">
        <v>6552</v>
      </c>
      <c r="R17" s="14">
        <v>0.87962962962962965</v>
      </c>
    </row>
    <row r="18" spans="15:18" x14ac:dyDescent="0.25">
      <c r="O18" s="16" t="s">
        <v>19</v>
      </c>
      <c r="P18" s="6">
        <v>7633</v>
      </c>
      <c r="Q18" s="6">
        <v>8110</v>
      </c>
      <c r="R18" s="14">
        <v>0.88776459641777161</v>
      </c>
    </row>
    <row r="19" spans="15:18" x14ac:dyDescent="0.25">
      <c r="O19" s="16" t="s">
        <v>20</v>
      </c>
      <c r="P19" s="6">
        <v>9946</v>
      </c>
      <c r="Q19" s="6">
        <v>10126</v>
      </c>
      <c r="R19" s="14">
        <v>0.97043614011123036</v>
      </c>
    </row>
    <row r="20" spans="15:18" x14ac:dyDescent="0.25">
      <c r="O20" s="16" t="s">
        <v>21</v>
      </c>
      <c r="P20" s="6">
        <v>495</v>
      </c>
      <c r="Q20" s="6">
        <v>613</v>
      </c>
      <c r="R20" s="14">
        <v>0.93220338983050843</v>
      </c>
    </row>
    <row r="21" spans="15:18" x14ac:dyDescent="0.25">
      <c r="O21" s="16" t="s">
        <v>11</v>
      </c>
      <c r="P21" s="6">
        <v>28506</v>
      </c>
      <c r="Q21" s="6">
        <v>31740</v>
      </c>
      <c r="R21" s="14">
        <v>0.88114741429940346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O2:R21"/>
  <sheetViews>
    <sheetView workbookViewId="0">
      <selection activeCell="G32" sqref="G32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2219</v>
      </c>
      <c r="Q3" s="6">
        <v>2664</v>
      </c>
      <c r="R3" s="14">
        <v>0.83295795795795791</v>
      </c>
    </row>
    <row r="4" spans="15:18" x14ac:dyDescent="0.25">
      <c r="O4" s="16" t="s">
        <v>2</v>
      </c>
      <c r="P4" s="6">
        <v>6179</v>
      </c>
      <c r="Q4" s="6">
        <v>6516</v>
      </c>
      <c r="R4" s="14">
        <v>0.9482811540822591</v>
      </c>
    </row>
    <row r="5" spans="15:18" x14ac:dyDescent="0.25">
      <c r="O5" s="16" t="s">
        <v>3</v>
      </c>
      <c r="P5" s="6">
        <v>1996</v>
      </c>
      <c r="Q5" s="6">
        <v>2148</v>
      </c>
      <c r="R5" s="14">
        <v>0.92923649906890127</v>
      </c>
    </row>
    <row r="6" spans="15:18" x14ac:dyDescent="0.25">
      <c r="O6" s="16" t="s">
        <v>4</v>
      </c>
      <c r="P6" s="6">
        <v>3173</v>
      </c>
      <c r="Q6" s="6">
        <v>3339</v>
      </c>
      <c r="R6" s="14">
        <v>0.95028451632225219</v>
      </c>
    </row>
    <row r="7" spans="15:18" x14ac:dyDescent="0.25">
      <c r="O7" s="16" t="s">
        <v>5</v>
      </c>
      <c r="P7" s="6">
        <v>157</v>
      </c>
      <c r="Q7" s="6">
        <v>339</v>
      </c>
      <c r="R7" s="14">
        <v>0.46312684365781709</v>
      </c>
    </row>
    <row r="8" spans="15:18" x14ac:dyDescent="0.25">
      <c r="O8" s="16" t="s">
        <v>6</v>
      </c>
      <c r="P8" s="6">
        <v>1818</v>
      </c>
      <c r="Q8" s="6">
        <v>2177</v>
      </c>
      <c r="R8" s="14">
        <v>0.83509416628387689</v>
      </c>
    </row>
    <row r="9" spans="15:18" x14ac:dyDescent="0.25">
      <c r="O9" s="16" t="s">
        <v>7</v>
      </c>
      <c r="P9" s="6">
        <v>6106</v>
      </c>
      <c r="Q9" s="6">
        <v>6636</v>
      </c>
      <c r="R9" s="14">
        <v>0.92013261000602775</v>
      </c>
    </row>
    <row r="10" spans="15:18" x14ac:dyDescent="0.25">
      <c r="O10" s="16" t="s">
        <v>8</v>
      </c>
      <c r="P10" s="6">
        <v>2489</v>
      </c>
      <c r="Q10" s="6">
        <v>2565</v>
      </c>
      <c r="R10" s="14">
        <v>0.97037037037037033</v>
      </c>
    </row>
    <row r="11" spans="15:18" x14ac:dyDescent="0.25">
      <c r="O11" s="16" t="s">
        <v>9</v>
      </c>
      <c r="P11" s="6">
        <v>3755</v>
      </c>
      <c r="Q11" s="6">
        <v>4650</v>
      </c>
      <c r="R11" s="14">
        <v>0.80752688172043008</v>
      </c>
    </row>
    <row r="12" spans="15:18" x14ac:dyDescent="0.25">
      <c r="O12" s="16" t="s">
        <v>10</v>
      </c>
      <c r="P12" s="6">
        <v>950</v>
      </c>
      <c r="Q12" s="6">
        <v>1339</v>
      </c>
      <c r="R12" s="14">
        <v>0.70948469006721437</v>
      </c>
    </row>
    <row r="13" spans="15:18" x14ac:dyDescent="0.25">
      <c r="O13" s="16" t="s">
        <v>11</v>
      </c>
      <c r="P13" s="6">
        <v>28842</v>
      </c>
      <c r="Q13" s="6">
        <v>32373</v>
      </c>
      <c r="R13" s="14">
        <v>0.89092762487257904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4953</v>
      </c>
      <c r="Q16" s="6">
        <v>6904</v>
      </c>
      <c r="R16" s="14">
        <v>0.71741019698725372</v>
      </c>
    </row>
    <row r="17" spans="15:18" x14ac:dyDescent="0.25">
      <c r="O17" s="16" t="s">
        <v>18</v>
      </c>
      <c r="P17" s="6">
        <v>5809</v>
      </c>
      <c r="Q17" s="6">
        <v>6455</v>
      </c>
      <c r="R17" s="14">
        <v>0.89992254066615029</v>
      </c>
    </row>
    <row r="18" spans="15:18" x14ac:dyDescent="0.25">
      <c r="O18" s="16" t="s">
        <v>19</v>
      </c>
      <c r="P18" s="6">
        <v>7660</v>
      </c>
      <c r="Q18" s="6">
        <v>8288</v>
      </c>
      <c r="R18" s="14">
        <v>0.92422779922779918</v>
      </c>
    </row>
    <row r="19" spans="15:18" x14ac:dyDescent="0.25">
      <c r="O19" s="16" t="s">
        <v>20</v>
      </c>
      <c r="P19" s="6">
        <v>9932</v>
      </c>
      <c r="Q19" s="6">
        <v>10121</v>
      </c>
      <c r="R19" s="14">
        <v>0.98132595593320815</v>
      </c>
    </row>
    <row r="20" spans="15:18" x14ac:dyDescent="0.25">
      <c r="O20" s="16" t="s">
        <v>21</v>
      </c>
      <c r="P20" s="6">
        <v>488</v>
      </c>
      <c r="Q20" s="6">
        <v>605</v>
      </c>
      <c r="R20" s="14">
        <v>0.80661157024793384</v>
      </c>
    </row>
    <row r="21" spans="15:18" x14ac:dyDescent="0.25">
      <c r="O21" s="16" t="s">
        <v>11</v>
      </c>
      <c r="P21" s="6">
        <v>28842</v>
      </c>
      <c r="Q21" s="6">
        <v>32373</v>
      </c>
      <c r="R21" s="14">
        <v>0.89092762487257904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O2:R21"/>
  <sheetViews>
    <sheetView workbookViewId="0">
      <selection activeCell="K21" sqref="K21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2276</v>
      </c>
      <c r="Q3" s="6">
        <v>2760</v>
      </c>
      <c r="R3" s="14">
        <v>0.82463768115942027</v>
      </c>
    </row>
    <row r="4" spans="15:18" x14ac:dyDescent="0.25">
      <c r="O4" s="16" t="s">
        <v>2</v>
      </c>
      <c r="P4" s="6">
        <v>6599</v>
      </c>
      <c r="Q4" s="6">
        <v>7023</v>
      </c>
      <c r="R4" s="14">
        <v>0.93962694005410796</v>
      </c>
    </row>
    <row r="5" spans="15:18" x14ac:dyDescent="0.25">
      <c r="O5" s="16" t="s">
        <v>3</v>
      </c>
      <c r="P5" s="6">
        <v>2118</v>
      </c>
      <c r="Q5" s="6">
        <v>2291</v>
      </c>
      <c r="R5" s="14">
        <v>0.92448712352684415</v>
      </c>
    </row>
    <row r="6" spans="15:18" x14ac:dyDescent="0.25">
      <c r="O6" s="16" t="s">
        <v>4</v>
      </c>
      <c r="P6" s="6">
        <v>3475</v>
      </c>
      <c r="Q6" s="6">
        <v>3584</v>
      </c>
      <c r="R6" s="14">
        <v>0.9695870535714286</v>
      </c>
    </row>
    <row r="7" spans="15:18" x14ac:dyDescent="0.25">
      <c r="O7" s="16" t="s">
        <v>5</v>
      </c>
      <c r="P7" s="6">
        <v>117</v>
      </c>
      <c r="Q7" s="6">
        <v>272</v>
      </c>
      <c r="R7" s="14">
        <v>0.43014705882352944</v>
      </c>
    </row>
    <row r="8" spans="15:18" x14ac:dyDescent="0.25">
      <c r="O8" s="16" t="s">
        <v>6</v>
      </c>
      <c r="P8" s="6">
        <v>1985</v>
      </c>
      <c r="Q8" s="6">
        <v>2385</v>
      </c>
      <c r="R8" s="14">
        <v>0.83228511530398319</v>
      </c>
    </row>
    <row r="9" spans="15:18" x14ac:dyDescent="0.25">
      <c r="O9" s="16" t="s">
        <v>7</v>
      </c>
      <c r="P9" s="6">
        <v>6767</v>
      </c>
      <c r="Q9" s="6">
        <v>7140</v>
      </c>
      <c r="R9" s="14">
        <v>0.94775910364145655</v>
      </c>
    </row>
    <row r="10" spans="15:18" x14ac:dyDescent="0.25">
      <c r="O10" s="16" t="s">
        <v>8</v>
      </c>
      <c r="P10" s="6">
        <v>2629</v>
      </c>
      <c r="Q10" s="6">
        <v>2715</v>
      </c>
      <c r="R10" s="14">
        <v>0.96832412523020261</v>
      </c>
    </row>
    <row r="11" spans="15:18" x14ac:dyDescent="0.25">
      <c r="O11" s="16" t="s">
        <v>9</v>
      </c>
      <c r="P11" s="6">
        <v>4035</v>
      </c>
      <c r="Q11" s="6">
        <v>5005</v>
      </c>
      <c r="R11" s="14">
        <v>0.80619380619380621</v>
      </c>
    </row>
    <row r="12" spans="15:18" x14ac:dyDescent="0.25">
      <c r="O12" s="16" t="s">
        <v>10</v>
      </c>
      <c r="P12" s="6">
        <v>1042</v>
      </c>
      <c r="Q12" s="6">
        <v>1403</v>
      </c>
      <c r="R12" s="14">
        <v>0.74269422665716323</v>
      </c>
    </row>
    <row r="13" spans="15:18" x14ac:dyDescent="0.25">
      <c r="O13" s="16" t="s">
        <v>11</v>
      </c>
      <c r="P13" s="6">
        <v>31043</v>
      </c>
      <c r="Q13" s="6">
        <v>34578</v>
      </c>
      <c r="R13" s="14">
        <v>0.89776736653363409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5820</v>
      </c>
      <c r="Q16" s="6">
        <v>7540</v>
      </c>
      <c r="R16" s="14">
        <v>0.77188328912466841</v>
      </c>
    </row>
    <row r="17" spans="15:18" x14ac:dyDescent="0.25">
      <c r="O17" s="16" t="s">
        <v>18</v>
      </c>
      <c r="P17" s="6">
        <v>6065</v>
      </c>
      <c r="Q17" s="6">
        <v>6700</v>
      </c>
      <c r="R17" s="14">
        <v>0.90522388059701497</v>
      </c>
    </row>
    <row r="18" spans="15:18" x14ac:dyDescent="0.25">
      <c r="O18" s="16" t="s">
        <v>19</v>
      </c>
      <c r="P18" s="6">
        <v>7653</v>
      </c>
      <c r="Q18" s="6">
        <v>8345</v>
      </c>
      <c r="R18" s="14">
        <v>0.91707609346914321</v>
      </c>
    </row>
    <row r="19" spans="15:18" x14ac:dyDescent="0.25">
      <c r="O19" s="16" t="s">
        <v>20</v>
      </c>
      <c r="P19" s="6">
        <v>10958</v>
      </c>
      <c r="Q19" s="6">
        <v>11327</v>
      </c>
      <c r="R19" s="14">
        <v>0.96742297166063385</v>
      </c>
    </row>
    <row r="20" spans="15:18" x14ac:dyDescent="0.25">
      <c r="O20" s="16" t="s">
        <v>21</v>
      </c>
      <c r="P20" s="6">
        <v>547</v>
      </c>
      <c r="Q20" s="6">
        <v>666</v>
      </c>
      <c r="R20" s="14">
        <v>0.8213213213213213</v>
      </c>
    </row>
    <row r="21" spans="15:18" x14ac:dyDescent="0.25">
      <c r="O21" s="16" t="s">
        <v>11</v>
      </c>
      <c r="P21" s="6">
        <v>31043</v>
      </c>
      <c r="Q21" s="6">
        <v>34578</v>
      </c>
      <c r="R21" s="14">
        <v>0.89776736653363409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O2:R21"/>
  <sheetViews>
    <sheetView workbookViewId="0">
      <selection activeCell="O24" sqref="O24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2064</v>
      </c>
      <c r="Q3" s="6">
        <v>2569</v>
      </c>
      <c r="R3" s="14">
        <v>0.80342545737641102</v>
      </c>
    </row>
    <row r="4" spans="15:18" x14ac:dyDescent="0.25">
      <c r="O4" s="16" t="s">
        <v>2</v>
      </c>
      <c r="P4" s="6">
        <v>6241</v>
      </c>
      <c r="Q4" s="6">
        <v>6529</v>
      </c>
      <c r="R4" s="14">
        <v>0.95588911012406186</v>
      </c>
    </row>
    <row r="5" spans="15:18" x14ac:dyDescent="0.25">
      <c r="O5" s="16" t="s">
        <v>3</v>
      </c>
      <c r="P5" s="6">
        <v>1918</v>
      </c>
      <c r="Q5" s="6">
        <v>2043</v>
      </c>
      <c r="R5" s="14">
        <v>0.93881546744982869</v>
      </c>
    </row>
    <row r="6" spans="15:18" x14ac:dyDescent="0.25">
      <c r="O6" s="16" t="s">
        <v>4</v>
      </c>
      <c r="P6" s="6">
        <v>3158</v>
      </c>
      <c r="Q6" s="6">
        <v>3239</v>
      </c>
      <c r="R6" s="14">
        <v>0.97499228156838535</v>
      </c>
    </row>
    <row r="7" spans="15:18" x14ac:dyDescent="0.25">
      <c r="O7" s="16" t="s">
        <v>5</v>
      </c>
      <c r="P7" s="6">
        <v>181</v>
      </c>
      <c r="Q7" s="6">
        <v>597</v>
      </c>
      <c r="R7" s="14">
        <v>0.30318257956448913</v>
      </c>
    </row>
    <row r="8" spans="15:18" x14ac:dyDescent="0.25">
      <c r="O8" s="16" t="s">
        <v>6</v>
      </c>
      <c r="P8" s="6">
        <v>1973</v>
      </c>
      <c r="Q8" s="6">
        <v>2235</v>
      </c>
      <c r="R8" s="14">
        <v>0.8827740492170022</v>
      </c>
    </row>
    <row r="9" spans="15:18" x14ac:dyDescent="0.25">
      <c r="O9" s="16" t="s">
        <v>7</v>
      </c>
      <c r="P9" s="6">
        <v>5878</v>
      </c>
      <c r="Q9" s="6">
        <v>6186</v>
      </c>
      <c r="R9" s="14">
        <v>0.95021015195602976</v>
      </c>
    </row>
    <row r="10" spans="15:18" x14ac:dyDescent="0.25">
      <c r="O10" s="16" t="s">
        <v>8</v>
      </c>
      <c r="P10" s="6">
        <v>2428</v>
      </c>
      <c r="Q10" s="6">
        <v>2530</v>
      </c>
      <c r="R10" s="14">
        <v>0.95968379446640317</v>
      </c>
    </row>
    <row r="11" spans="15:18" x14ac:dyDescent="0.25">
      <c r="O11" s="16" t="s">
        <v>9</v>
      </c>
      <c r="P11" s="6">
        <v>3752</v>
      </c>
      <c r="Q11" s="6">
        <v>4754</v>
      </c>
      <c r="R11" s="14">
        <v>0.78923012200252418</v>
      </c>
    </row>
    <row r="12" spans="15:18" x14ac:dyDescent="0.25">
      <c r="O12" s="16" t="s">
        <v>10</v>
      </c>
      <c r="P12" s="6">
        <v>852</v>
      </c>
      <c r="Q12" s="6">
        <v>1100</v>
      </c>
      <c r="R12" s="14">
        <v>0.77454545454545454</v>
      </c>
    </row>
    <row r="13" spans="15:18" x14ac:dyDescent="0.25">
      <c r="O13" s="16" t="s">
        <v>11</v>
      </c>
      <c r="P13" s="6">
        <v>28445</v>
      </c>
      <c r="Q13" s="6">
        <v>31782</v>
      </c>
      <c r="R13" s="14">
        <v>0.89500346107859796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4216</v>
      </c>
      <c r="Q16" s="6">
        <v>5627</v>
      </c>
      <c r="R16" s="14">
        <v>0.74924471299093653</v>
      </c>
    </row>
    <row r="17" spans="15:18" x14ac:dyDescent="0.25">
      <c r="O17" s="16" t="s">
        <v>18</v>
      </c>
      <c r="P17" s="6">
        <v>5529</v>
      </c>
      <c r="Q17" s="6">
        <v>6162</v>
      </c>
      <c r="R17" s="14">
        <v>0.89727361246348591</v>
      </c>
    </row>
    <row r="18" spans="15:18" x14ac:dyDescent="0.25">
      <c r="O18" s="16" t="s">
        <v>19</v>
      </c>
      <c r="P18" s="6">
        <v>7956</v>
      </c>
      <c r="Q18" s="6">
        <v>8725</v>
      </c>
      <c r="R18" s="14">
        <v>0.91186246418338113</v>
      </c>
    </row>
    <row r="19" spans="15:18" x14ac:dyDescent="0.25">
      <c r="O19" s="16" t="s">
        <v>20</v>
      </c>
      <c r="P19" s="6">
        <v>10314</v>
      </c>
      <c r="Q19" s="6">
        <v>10708</v>
      </c>
      <c r="R19" s="14">
        <v>0.96320508031378405</v>
      </c>
    </row>
    <row r="20" spans="15:18" x14ac:dyDescent="0.25">
      <c r="O20" s="16" t="s">
        <v>21</v>
      </c>
      <c r="P20" s="6">
        <v>430</v>
      </c>
      <c r="Q20" s="6">
        <v>560</v>
      </c>
      <c r="R20" s="14">
        <v>0.7678571428571429</v>
      </c>
    </row>
    <row r="21" spans="15:18" x14ac:dyDescent="0.25">
      <c r="O21" s="16" t="s">
        <v>11</v>
      </c>
      <c r="P21" s="6">
        <v>28445</v>
      </c>
      <c r="Q21" s="6">
        <v>31782</v>
      </c>
      <c r="R21" s="14">
        <v>0.89500346107859796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O2:R22"/>
  <sheetViews>
    <sheetView workbookViewId="0">
      <selection activeCell="O26" sqref="O26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1940</v>
      </c>
      <c r="Q3" s="6">
        <v>2611</v>
      </c>
      <c r="R3" s="14">
        <v>0.74301034086556872</v>
      </c>
    </row>
    <row r="4" spans="15:18" x14ac:dyDescent="0.25">
      <c r="O4" s="16" t="s">
        <v>2</v>
      </c>
      <c r="P4" s="6">
        <v>6143</v>
      </c>
      <c r="Q4" s="6">
        <v>6587</v>
      </c>
      <c r="R4" s="14">
        <v>0.9325945043267041</v>
      </c>
    </row>
    <row r="5" spans="15:18" x14ac:dyDescent="0.25">
      <c r="O5" s="16" t="s">
        <v>3</v>
      </c>
      <c r="P5" s="6">
        <v>1857</v>
      </c>
      <c r="Q5" s="6">
        <v>2183</v>
      </c>
      <c r="R5" s="14">
        <v>0.85066422354557947</v>
      </c>
    </row>
    <row r="6" spans="15:18" x14ac:dyDescent="0.25">
      <c r="O6" s="16" t="s">
        <v>4</v>
      </c>
      <c r="P6" s="6">
        <v>3037</v>
      </c>
      <c r="Q6" s="6">
        <v>3309</v>
      </c>
      <c r="R6" s="14">
        <v>0.91779993955877903</v>
      </c>
    </row>
    <row r="7" spans="15:18" x14ac:dyDescent="0.25">
      <c r="O7" s="16" t="s">
        <v>5</v>
      </c>
      <c r="P7" s="6">
        <v>161</v>
      </c>
      <c r="Q7" s="6">
        <v>533</v>
      </c>
      <c r="R7" s="14">
        <v>0.30206378986866794</v>
      </c>
    </row>
    <row r="8" spans="15:18" x14ac:dyDescent="0.25">
      <c r="O8" s="16" t="s">
        <v>6</v>
      </c>
      <c r="P8" s="6">
        <v>1883</v>
      </c>
      <c r="Q8" s="6">
        <v>2319</v>
      </c>
      <c r="R8" s="14">
        <v>0.81198792583009916</v>
      </c>
    </row>
    <row r="9" spans="15:18" x14ac:dyDescent="0.25">
      <c r="O9" s="16" t="s">
        <v>7</v>
      </c>
      <c r="P9" s="6">
        <v>5546</v>
      </c>
      <c r="Q9" s="6">
        <v>5970</v>
      </c>
      <c r="R9" s="14">
        <v>0.9289782244556114</v>
      </c>
    </row>
    <row r="10" spans="15:18" x14ac:dyDescent="0.25">
      <c r="O10" s="16" t="s">
        <v>8</v>
      </c>
      <c r="P10" s="6">
        <v>2134</v>
      </c>
      <c r="Q10" s="6">
        <v>2434</v>
      </c>
      <c r="R10" s="14">
        <v>0.87674609695973704</v>
      </c>
    </row>
    <row r="11" spans="15:18" x14ac:dyDescent="0.25">
      <c r="O11" s="16" t="s">
        <v>9</v>
      </c>
      <c r="P11" s="6">
        <v>3240</v>
      </c>
      <c r="Q11" s="6">
        <v>4506</v>
      </c>
      <c r="R11" s="14">
        <v>0.71904127829560582</v>
      </c>
    </row>
    <row r="12" spans="15:18" x14ac:dyDescent="0.25">
      <c r="O12" s="16" t="s">
        <v>10</v>
      </c>
      <c r="P12" s="6">
        <v>889</v>
      </c>
      <c r="Q12" s="6">
        <v>1230</v>
      </c>
      <c r="R12" s="14">
        <v>0.72276422764227644</v>
      </c>
    </row>
    <row r="13" spans="15:18" x14ac:dyDescent="0.25">
      <c r="O13" s="16" t="s">
        <v>11</v>
      </c>
      <c r="P13" s="6">
        <v>26830</v>
      </c>
      <c r="Q13" s="6">
        <v>31682</v>
      </c>
      <c r="R13" s="14">
        <v>0.84685310270816239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3905</v>
      </c>
      <c r="Q16" s="6">
        <v>7090</v>
      </c>
      <c r="R16" s="14">
        <v>0.55077574047954869</v>
      </c>
    </row>
    <row r="17" spans="15:18" x14ac:dyDescent="0.25">
      <c r="O17" s="16" t="s">
        <v>18</v>
      </c>
      <c r="P17" s="6">
        <v>5433</v>
      </c>
      <c r="Q17" s="6">
        <v>6431</v>
      </c>
      <c r="R17" s="14">
        <v>0.84481418130928321</v>
      </c>
    </row>
    <row r="18" spans="15:18" x14ac:dyDescent="0.25">
      <c r="O18" s="16" t="s">
        <v>19</v>
      </c>
      <c r="P18" s="6">
        <v>7081</v>
      </c>
      <c r="Q18" s="6">
        <v>8135</v>
      </c>
      <c r="R18" s="14">
        <v>0.87043638598647821</v>
      </c>
    </row>
    <row r="19" spans="15:18" x14ac:dyDescent="0.25">
      <c r="O19" s="16" t="s">
        <v>20</v>
      </c>
      <c r="P19" s="6">
        <v>9999</v>
      </c>
      <c r="Q19" s="6">
        <v>9473</v>
      </c>
      <c r="R19" s="14">
        <v>1.0555262324501213</v>
      </c>
    </row>
    <row r="20" spans="15:18" x14ac:dyDescent="0.25">
      <c r="O20" s="16" t="s">
        <v>21</v>
      </c>
      <c r="P20" s="6">
        <v>412</v>
      </c>
      <c r="Q20" s="6">
        <v>553</v>
      </c>
      <c r="R20" s="14">
        <v>0.74502712477396027</v>
      </c>
    </row>
    <row r="21" spans="15:18" x14ac:dyDescent="0.25">
      <c r="O21" s="16" t="s">
        <v>11</v>
      </c>
      <c r="P21" s="6">
        <v>26830</v>
      </c>
      <c r="Q21" s="6">
        <v>31682</v>
      </c>
      <c r="R21" s="14">
        <v>0.84685310270816239</v>
      </c>
    </row>
    <row r="22" spans="15:18" x14ac:dyDescent="0.25">
      <c r="O22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O2:R21"/>
  <sheetViews>
    <sheetView workbookViewId="0">
      <selection activeCell="O2" sqref="O2:R21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1891</v>
      </c>
      <c r="Q3" s="6">
        <v>2629</v>
      </c>
      <c r="R3" s="14">
        <v>0.71928489920121719</v>
      </c>
    </row>
    <row r="4" spans="15:18" x14ac:dyDescent="0.25">
      <c r="O4" s="16" t="s">
        <v>2</v>
      </c>
      <c r="P4" s="6">
        <v>6360</v>
      </c>
      <c r="Q4" s="6">
        <v>7028</v>
      </c>
      <c r="R4" s="14">
        <v>0.90495162208309621</v>
      </c>
    </row>
    <row r="5" spans="15:18" x14ac:dyDescent="0.25">
      <c r="O5" s="16" t="s">
        <v>3</v>
      </c>
      <c r="P5" s="6">
        <v>1923</v>
      </c>
      <c r="Q5" s="6">
        <v>2295</v>
      </c>
      <c r="R5" s="14">
        <v>0.83790849673202616</v>
      </c>
    </row>
    <row r="6" spans="15:18" x14ac:dyDescent="0.25">
      <c r="O6" s="16" t="s">
        <v>4</v>
      </c>
      <c r="P6" s="6">
        <v>2972</v>
      </c>
      <c r="Q6" s="6">
        <v>3469</v>
      </c>
      <c r="R6" s="14">
        <v>0.85673104641106945</v>
      </c>
    </row>
    <row r="7" spans="15:18" x14ac:dyDescent="0.25">
      <c r="O7" s="16" t="s">
        <v>5</v>
      </c>
      <c r="P7" s="6">
        <v>226</v>
      </c>
      <c r="Q7" s="6">
        <v>589</v>
      </c>
      <c r="R7" s="14">
        <v>0.3837011884550085</v>
      </c>
    </row>
    <row r="8" spans="15:18" x14ac:dyDescent="0.25">
      <c r="O8" s="16" t="s">
        <v>6</v>
      </c>
      <c r="P8" s="6">
        <v>2014</v>
      </c>
      <c r="Q8" s="6">
        <v>2525</v>
      </c>
      <c r="R8" s="14">
        <v>0.79762376237623767</v>
      </c>
    </row>
    <row r="9" spans="15:18" x14ac:dyDescent="0.25">
      <c r="O9" s="16" t="s">
        <v>7</v>
      </c>
      <c r="P9" s="6">
        <v>6013</v>
      </c>
      <c r="Q9" s="6">
        <v>6632</v>
      </c>
      <c r="R9" s="14">
        <v>0.90666465621230397</v>
      </c>
    </row>
    <row r="10" spans="15:18" x14ac:dyDescent="0.25">
      <c r="O10" s="16" t="s">
        <v>8</v>
      </c>
      <c r="P10" s="6">
        <v>2297</v>
      </c>
      <c r="Q10" s="6">
        <v>2738</v>
      </c>
      <c r="R10" s="14">
        <v>0.83893352812271726</v>
      </c>
    </row>
    <row r="11" spans="15:18" x14ac:dyDescent="0.25">
      <c r="O11" s="16" t="s">
        <v>9</v>
      </c>
      <c r="P11" s="6">
        <v>3332</v>
      </c>
      <c r="Q11" s="6">
        <v>4819</v>
      </c>
      <c r="R11" s="14">
        <v>0.69142975721103961</v>
      </c>
    </row>
    <row r="12" spans="15:18" x14ac:dyDescent="0.25">
      <c r="O12" s="16" t="s">
        <v>10</v>
      </c>
      <c r="P12" s="6">
        <v>771</v>
      </c>
      <c r="Q12" s="6">
        <v>1330</v>
      </c>
      <c r="R12" s="14">
        <v>0.57969924812030071</v>
      </c>
    </row>
    <row r="13" spans="15:18" x14ac:dyDescent="0.25">
      <c r="O13" s="16" t="s">
        <v>11</v>
      </c>
      <c r="P13" s="6">
        <v>27799</v>
      </c>
      <c r="Q13" s="6">
        <v>34054</v>
      </c>
      <c r="R13" s="14">
        <v>0.81632113701767783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4663</v>
      </c>
      <c r="Q16" s="6">
        <v>8822</v>
      </c>
      <c r="R16" s="14">
        <v>0.52856495125821812</v>
      </c>
    </row>
    <row r="17" spans="15:18" x14ac:dyDescent="0.25">
      <c r="O17" s="16" t="s">
        <v>18</v>
      </c>
      <c r="P17" s="6">
        <v>5359</v>
      </c>
      <c r="Q17" s="6">
        <v>6593</v>
      </c>
      <c r="R17" s="14">
        <v>0.81283179129379646</v>
      </c>
    </row>
    <row r="18" spans="15:18" x14ac:dyDescent="0.25">
      <c r="O18" s="16" t="s">
        <v>19</v>
      </c>
      <c r="P18" s="6">
        <v>7240</v>
      </c>
      <c r="Q18" s="6">
        <v>8505</v>
      </c>
      <c r="R18" s="14">
        <v>0.85126396237507351</v>
      </c>
    </row>
    <row r="19" spans="15:18" x14ac:dyDescent="0.25">
      <c r="O19" s="16" t="s">
        <v>20</v>
      </c>
      <c r="P19" s="6">
        <v>10158</v>
      </c>
      <c r="Q19" s="6">
        <v>9627</v>
      </c>
      <c r="R19" s="14">
        <v>1.0551573698971641</v>
      </c>
    </row>
    <row r="20" spans="15:18" x14ac:dyDescent="0.25">
      <c r="O20" s="16" t="s">
        <v>21</v>
      </c>
      <c r="P20" s="6">
        <v>379</v>
      </c>
      <c r="Q20" s="6">
        <v>507</v>
      </c>
      <c r="R20" s="14">
        <v>0.74753451676528604</v>
      </c>
    </row>
    <row r="21" spans="15:18" x14ac:dyDescent="0.25">
      <c r="O21" s="16" t="s">
        <v>11</v>
      </c>
      <c r="P21" s="6">
        <v>27799</v>
      </c>
      <c r="Q21" s="6">
        <v>34054</v>
      </c>
      <c r="R21" s="14">
        <v>0.81632113701767783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E2:W21"/>
  <sheetViews>
    <sheetView workbookViewId="0">
      <selection activeCell="O2" sqref="O2"/>
    </sheetView>
  </sheetViews>
  <sheetFormatPr defaultRowHeight="15" x14ac:dyDescent="0.25"/>
  <cols>
    <col min="17" max="17" width="10.28515625" bestFit="1" customWidth="1"/>
  </cols>
  <sheetData>
    <row r="2" spans="5:23" x14ac:dyDescent="0.25">
      <c r="I2" s="16"/>
      <c r="J2" s="16"/>
      <c r="K2" s="16"/>
      <c r="L2" s="16"/>
      <c r="P2" s="16" t="s">
        <v>0</v>
      </c>
      <c r="Q2" s="16" t="s">
        <v>12</v>
      </c>
      <c r="R2" s="16" t="s">
        <v>13</v>
      </c>
      <c r="T2" s="16"/>
      <c r="U2" s="16"/>
      <c r="V2" s="16"/>
      <c r="W2" s="16"/>
    </row>
    <row r="3" spans="5:23" x14ac:dyDescent="0.25">
      <c r="E3" s="14"/>
      <c r="I3" s="16"/>
      <c r="J3" s="6"/>
      <c r="K3" s="6"/>
      <c r="L3" s="14"/>
      <c r="O3" s="16" t="s">
        <v>1</v>
      </c>
      <c r="P3" s="6">
        <v>1917</v>
      </c>
      <c r="Q3" s="6">
        <v>2668</v>
      </c>
      <c r="R3" s="14">
        <v>0.71799999999999997</v>
      </c>
      <c r="T3" s="16"/>
      <c r="U3" s="6"/>
      <c r="V3" s="6"/>
      <c r="W3" s="14"/>
    </row>
    <row r="4" spans="5:23" x14ac:dyDescent="0.25">
      <c r="E4" s="14"/>
      <c r="I4" s="16"/>
      <c r="J4" s="6"/>
      <c r="K4" s="6"/>
      <c r="L4" s="14"/>
      <c r="O4" s="16" t="s">
        <v>2</v>
      </c>
      <c r="P4" s="6">
        <v>6417</v>
      </c>
      <c r="Q4" s="6">
        <v>7112</v>
      </c>
      <c r="R4" s="14">
        <v>0.90200000000000002</v>
      </c>
      <c r="T4" s="16"/>
      <c r="U4" s="6"/>
      <c r="V4" s="6"/>
      <c r="W4" s="14"/>
    </row>
    <row r="5" spans="5:23" x14ac:dyDescent="0.25">
      <c r="E5" s="14"/>
      <c r="I5" s="16"/>
      <c r="J5" s="6"/>
      <c r="K5" s="6"/>
      <c r="L5" s="14"/>
      <c r="O5" s="16" t="s">
        <v>3</v>
      </c>
      <c r="P5" s="6">
        <v>1955</v>
      </c>
      <c r="Q5" s="6">
        <v>2440</v>
      </c>
      <c r="R5" s="14">
        <v>0.80300000000000005</v>
      </c>
      <c r="T5" s="16"/>
      <c r="U5" s="6"/>
      <c r="V5" s="6"/>
      <c r="W5" s="14"/>
    </row>
    <row r="6" spans="5:23" x14ac:dyDescent="0.25">
      <c r="E6" s="14"/>
      <c r="I6" s="16"/>
      <c r="J6" s="6"/>
      <c r="K6" s="6"/>
      <c r="L6" s="14"/>
      <c r="O6" s="16" t="s">
        <v>4</v>
      </c>
      <c r="P6" s="6">
        <v>3020</v>
      </c>
      <c r="Q6" s="6">
        <v>3529</v>
      </c>
      <c r="R6" s="14">
        <v>0.85599999999999998</v>
      </c>
      <c r="T6" s="16"/>
      <c r="U6" s="6"/>
      <c r="V6" s="6"/>
      <c r="W6" s="14"/>
    </row>
    <row r="7" spans="5:23" x14ac:dyDescent="0.25">
      <c r="E7" s="14"/>
      <c r="I7" s="16"/>
      <c r="J7" s="6"/>
      <c r="K7" s="6"/>
      <c r="L7" s="14"/>
      <c r="O7" s="16" t="s">
        <v>5</v>
      </c>
      <c r="P7" s="6">
        <v>169</v>
      </c>
      <c r="Q7" s="6">
        <v>481</v>
      </c>
      <c r="R7" s="14">
        <v>0.34100000000000003</v>
      </c>
      <c r="T7" s="16"/>
      <c r="U7" s="6"/>
      <c r="V7" s="6"/>
      <c r="W7" s="14"/>
    </row>
    <row r="8" spans="5:23" x14ac:dyDescent="0.25">
      <c r="E8" s="14"/>
      <c r="I8" s="16"/>
      <c r="J8" s="6"/>
      <c r="K8" s="6"/>
      <c r="L8" s="14"/>
      <c r="O8" s="16" t="s">
        <v>6</v>
      </c>
      <c r="P8" s="6">
        <v>2051</v>
      </c>
      <c r="Q8" s="6">
        <v>2568</v>
      </c>
      <c r="R8" s="14">
        <v>0.79800000000000004</v>
      </c>
      <c r="T8" s="16"/>
      <c r="U8" s="6"/>
      <c r="V8" s="6"/>
      <c r="W8" s="14"/>
    </row>
    <row r="9" spans="5:23" x14ac:dyDescent="0.25">
      <c r="E9" s="14"/>
      <c r="I9" s="16"/>
      <c r="J9" s="6"/>
      <c r="K9" s="6"/>
      <c r="L9" s="14"/>
      <c r="O9" s="16" t="s">
        <v>7</v>
      </c>
      <c r="P9" s="6">
        <v>5878</v>
      </c>
      <c r="Q9" s="6">
        <v>6478</v>
      </c>
      <c r="R9" s="14">
        <v>0.90700000000000003</v>
      </c>
      <c r="T9" s="16"/>
      <c r="U9" s="6"/>
      <c r="V9" s="6"/>
      <c r="W9" s="14"/>
    </row>
    <row r="10" spans="5:23" x14ac:dyDescent="0.25">
      <c r="E10" s="14"/>
      <c r="I10" s="16"/>
      <c r="J10" s="6"/>
      <c r="K10" s="6"/>
      <c r="L10" s="14"/>
      <c r="O10" s="16" t="s">
        <v>8</v>
      </c>
      <c r="P10" s="6">
        <v>2268</v>
      </c>
      <c r="Q10" s="6">
        <v>2691</v>
      </c>
      <c r="R10" s="14">
        <v>0.84299999999999997</v>
      </c>
      <c r="T10" s="16"/>
      <c r="U10" s="6"/>
      <c r="V10" s="6"/>
      <c r="W10" s="14"/>
    </row>
    <row r="11" spans="5:23" x14ac:dyDescent="0.25">
      <c r="E11" s="14"/>
      <c r="I11" s="16"/>
      <c r="J11" s="6"/>
      <c r="K11" s="6"/>
      <c r="L11" s="14"/>
      <c r="O11" s="16" t="s">
        <v>9</v>
      </c>
      <c r="P11" s="6">
        <v>3243</v>
      </c>
      <c r="Q11" s="6">
        <v>4744</v>
      </c>
      <c r="R11" s="14">
        <v>0.68300000000000005</v>
      </c>
      <c r="T11" s="16"/>
      <c r="U11" s="6"/>
      <c r="V11" s="6"/>
      <c r="W11" s="14"/>
    </row>
    <row r="12" spans="5:23" x14ac:dyDescent="0.25">
      <c r="E12" s="14"/>
      <c r="I12" s="16"/>
      <c r="J12" s="6"/>
      <c r="K12" s="6"/>
      <c r="L12" s="14"/>
      <c r="O12" s="16" t="s">
        <v>10</v>
      </c>
      <c r="P12" s="6">
        <v>819</v>
      </c>
      <c r="Q12" s="6">
        <v>1363</v>
      </c>
      <c r="R12" s="14">
        <v>0.6</v>
      </c>
      <c r="T12" s="16"/>
      <c r="U12" s="6"/>
      <c r="V12" s="6"/>
      <c r="W12" s="14"/>
    </row>
    <row r="13" spans="5:23" x14ac:dyDescent="0.25">
      <c r="E13" s="14"/>
      <c r="I13" s="16"/>
      <c r="J13" s="6"/>
      <c r="K13" s="6"/>
      <c r="L13" s="14"/>
      <c r="O13" s="16" t="s">
        <v>11</v>
      </c>
      <c r="P13" s="6">
        <v>27733</v>
      </c>
      <c r="Q13" s="6">
        <v>34071</v>
      </c>
      <c r="R13" s="14">
        <v>0.81399999999999995</v>
      </c>
      <c r="T13" s="16"/>
      <c r="U13" s="6"/>
      <c r="V13" s="6"/>
      <c r="W13" s="14"/>
    </row>
    <row r="14" spans="5:23" x14ac:dyDescent="0.25">
      <c r="E14" s="14"/>
      <c r="I14" s="16"/>
      <c r="J14" s="6"/>
      <c r="K14" s="6"/>
      <c r="L14" s="14"/>
      <c r="O14" s="16"/>
      <c r="P14" s="6"/>
      <c r="Q14" s="6"/>
      <c r="R14" s="14"/>
      <c r="T14" s="16"/>
      <c r="U14" s="6"/>
      <c r="V14" s="6"/>
      <c r="W14" s="14"/>
    </row>
    <row r="15" spans="5:23" x14ac:dyDescent="0.25">
      <c r="E15" s="14"/>
      <c r="I15" s="16"/>
      <c r="J15" s="6"/>
      <c r="K15" s="6"/>
      <c r="L15" s="14"/>
      <c r="O15" s="16"/>
      <c r="P15" s="6"/>
      <c r="Q15" s="6"/>
      <c r="R15" s="14"/>
      <c r="T15" s="16"/>
      <c r="U15" s="6"/>
      <c r="V15" s="6"/>
      <c r="W15" s="14"/>
    </row>
    <row r="16" spans="5:23" x14ac:dyDescent="0.25">
      <c r="E16" s="14"/>
      <c r="I16" s="16"/>
      <c r="J16" s="6"/>
      <c r="K16" s="6"/>
      <c r="L16" s="14"/>
      <c r="O16" s="16" t="s">
        <v>17</v>
      </c>
      <c r="P16" s="6">
        <v>4794</v>
      </c>
      <c r="Q16" s="6">
        <v>8541</v>
      </c>
      <c r="R16" s="14">
        <v>0.56200000000000006</v>
      </c>
      <c r="T16" s="16"/>
      <c r="U16" s="6"/>
      <c r="V16" s="6"/>
      <c r="W16" s="14"/>
    </row>
    <row r="17" spans="5:23" x14ac:dyDescent="0.25">
      <c r="E17" s="14"/>
      <c r="I17" s="16"/>
      <c r="J17" s="6"/>
      <c r="K17" s="6"/>
      <c r="L17" s="14"/>
      <c r="O17" s="16" t="s">
        <v>18</v>
      </c>
      <c r="P17" s="6">
        <v>5336</v>
      </c>
      <c r="Q17" s="6">
        <v>6492</v>
      </c>
      <c r="R17" s="14">
        <v>0.82199999999999995</v>
      </c>
      <c r="T17" s="16"/>
      <c r="U17" s="6"/>
      <c r="V17" s="6"/>
      <c r="W17" s="14"/>
    </row>
    <row r="18" spans="5:23" x14ac:dyDescent="0.25">
      <c r="E18" s="14"/>
      <c r="I18" s="16"/>
      <c r="J18" s="6"/>
      <c r="K18" s="6"/>
      <c r="L18" s="14"/>
      <c r="O18" s="16" t="s">
        <v>19</v>
      </c>
      <c r="P18" s="6">
        <v>7234</v>
      </c>
      <c r="Q18" s="6">
        <v>8520</v>
      </c>
      <c r="R18" s="14">
        <v>0.84899999999999998</v>
      </c>
      <c r="T18" s="16"/>
      <c r="U18" s="6"/>
      <c r="V18" s="6"/>
      <c r="W18" s="14"/>
    </row>
    <row r="19" spans="5:23" x14ac:dyDescent="0.25">
      <c r="E19" s="14"/>
      <c r="I19" s="16"/>
      <c r="J19" s="6"/>
      <c r="K19" s="6"/>
      <c r="L19" s="14"/>
      <c r="O19" s="16" t="s">
        <v>20</v>
      </c>
      <c r="P19" s="6">
        <v>9971</v>
      </c>
      <c r="Q19" s="6">
        <v>9986</v>
      </c>
      <c r="R19" s="14">
        <v>1</v>
      </c>
      <c r="T19" s="16"/>
      <c r="U19" s="6"/>
      <c r="V19" s="6"/>
      <c r="W19" s="14"/>
    </row>
    <row r="20" spans="5:23" x14ac:dyDescent="0.25">
      <c r="E20" s="14"/>
      <c r="I20" s="16"/>
      <c r="J20" s="6"/>
      <c r="K20" s="6"/>
      <c r="L20" s="14"/>
      <c r="O20" s="16" t="s">
        <v>21</v>
      </c>
      <c r="P20" s="6">
        <v>400</v>
      </c>
      <c r="Q20" s="6">
        <v>534</v>
      </c>
      <c r="R20" s="14">
        <v>0.749</v>
      </c>
      <c r="T20" s="16"/>
      <c r="U20" s="6"/>
      <c r="V20" s="6"/>
      <c r="W20" s="14"/>
    </row>
    <row r="21" spans="5:23" x14ac:dyDescent="0.25">
      <c r="E21" s="14"/>
      <c r="I21" s="16"/>
      <c r="J21" s="6"/>
      <c r="K21" s="6"/>
      <c r="L21" s="14"/>
      <c r="O21" s="16" t="s">
        <v>11</v>
      </c>
      <c r="P21" s="6">
        <v>27733</v>
      </c>
      <c r="Q21" s="6">
        <v>34071</v>
      </c>
      <c r="R21" s="14">
        <v>0.81399999999999995</v>
      </c>
      <c r="T21" s="16"/>
      <c r="U21" s="6"/>
      <c r="V21" s="6"/>
      <c r="W21" s="14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O2:R22"/>
  <sheetViews>
    <sheetView workbookViewId="0">
      <selection activeCell="O2" sqref="O2:R21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1942</v>
      </c>
      <c r="Q3" s="6">
        <v>2706</v>
      </c>
      <c r="R3" s="14">
        <v>0.71766444937176643</v>
      </c>
    </row>
    <row r="4" spans="15:18" x14ac:dyDescent="0.25">
      <c r="O4" s="16" t="s">
        <v>2</v>
      </c>
      <c r="P4" s="6">
        <v>6473</v>
      </c>
      <c r="Q4" s="6">
        <v>7195</v>
      </c>
      <c r="R4" s="14">
        <v>0.89965253648366916</v>
      </c>
    </row>
    <row r="5" spans="15:18" x14ac:dyDescent="0.25">
      <c r="O5" s="16" t="s">
        <v>3</v>
      </c>
      <c r="P5" s="6">
        <v>1987</v>
      </c>
      <c r="Q5" s="6">
        <v>2585</v>
      </c>
      <c r="R5" s="14">
        <v>0.76866537717601546</v>
      </c>
    </row>
    <row r="6" spans="15:18" x14ac:dyDescent="0.25">
      <c r="O6" s="16" t="s">
        <v>4</v>
      </c>
      <c r="P6" s="6">
        <v>3067</v>
      </c>
      <c r="Q6" s="6">
        <v>3588</v>
      </c>
      <c r="R6" s="14">
        <v>0.85479375696767002</v>
      </c>
    </row>
    <row r="7" spans="15:18" x14ac:dyDescent="0.25">
      <c r="O7" s="16" t="s">
        <v>5</v>
      </c>
      <c r="P7" s="6">
        <v>111</v>
      </c>
      <c r="Q7" s="6">
        <v>373</v>
      </c>
      <c r="R7" s="14">
        <v>0.2975871313672922</v>
      </c>
    </row>
    <row r="8" spans="15:18" x14ac:dyDescent="0.25">
      <c r="O8" s="16" t="s">
        <v>6</v>
      </c>
      <c r="P8" s="6">
        <v>2087</v>
      </c>
      <c r="Q8" s="6">
        <v>2611</v>
      </c>
      <c r="R8" s="14">
        <v>0.7993106089620835</v>
      </c>
    </row>
    <row r="9" spans="15:18" x14ac:dyDescent="0.25">
      <c r="O9" s="16" t="s">
        <v>7</v>
      </c>
      <c r="P9" s="6">
        <v>5742</v>
      </c>
      <c r="Q9" s="6">
        <v>6324</v>
      </c>
      <c r="R9" s="14">
        <v>0.90796963946869069</v>
      </c>
    </row>
    <row r="10" spans="15:18" x14ac:dyDescent="0.25">
      <c r="O10" s="16" t="s">
        <v>8</v>
      </c>
      <c r="P10" s="6">
        <v>2239</v>
      </c>
      <c r="Q10" s="6">
        <v>2643</v>
      </c>
      <c r="R10" s="14">
        <v>0.8471433976541809</v>
      </c>
    </row>
    <row r="11" spans="15:18" x14ac:dyDescent="0.25">
      <c r="O11" s="16" t="s">
        <v>9</v>
      </c>
      <c r="P11" s="6">
        <v>3153</v>
      </c>
      <c r="Q11" s="6">
        <v>4668</v>
      </c>
      <c r="R11" s="14">
        <v>0.67544987146529567</v>
      </c>
    </row>
    <row r="12" spans="15:18" x14ac:dyDescent="0.25">
      <c r="O12" s="16" t="s">
        <v>10</v>
      </c>
      <c r="P12" s="6">
        <v>866</v>
      </c>
      <c r="Q12" s="6">
        <v>1395</v>
      </c>
      <c r="R12" s="14">
        <v>0.62078853046594984</v>
      </c>
    </row>
    <row r="13" spans="15:18" x14ac:dyDescent="0.25">
      <c r="O13" s="16" t="s">
        <v>11</v>
      </c>
      <c r="P13" s="6">
        <v>27667</v>
      </c>
      <c r="Q13" s="6">
        <v>34088</v>
      </c>
      <c r="R13" s="14">
        <v>0.81163459281858719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4924</v>
      </c>
      <c r="Q16" s="6">
        <v>8259</v>
      </c>
      <c r="R16" s="14">
        <v>0.59619808693546439</v>
      </c>
    </row>
    <row r="17" spans="15:18" x14ac:dyDescent="0.25">
      <c r="O17" s="16" t="s">
        <v>18</v>
      </c>
      <c r="P17" s="6">
        <v>5312</v>
      </c>
      <c r="Q17" s="6">
        <v>6390</v>
      </c>
      <c r="R17" s="14">
        <v>0.83129890453834121</v>
      </c>
    </row>
    <row r="18" spans="15:18" x14ac:dyDescent="0.25">
      <c r="O18" s="16" t="s">
        <v>19</v>
      </c>
      <c r="P18" s="6">
        <v>7228</v>
      </c>
      <c r="Q18" s="6">
        <v>8534</v>
      </c>
      <c r="R18" s="14">
        <v>0.84696508085305833</v>
      </c>
    </row>
    <row r="19" spans="15:18" x14ac:dyDescent="0.25">
      <c r="O19" s="16" t="s">
        <v>20</v>
      </c>
      <c r="P19" s="6">
        <v>9783</v>
      </c>
      <c r="Q19" s="6">
        <v>10345</v>
      </c>
      <c r="R19" s="14">
        <v>0.9456742387626873</v>
      </c>
    </row>
    <row r="20" spans="15:18" x14ac:dyDescent="0.25">
      <c r="O20" s="16" t="s">
        <v>21</v>
      </c>
      <c r="P20" s="6">
        <v>420</v>
      </c>
      <c r="Q20" s="6">
        <v>560</v>
      </c>
      <c r="R20" s="14">
        <v>0.75</v>
      </c>
    </row>
    <row r="21" spans="15:18" x14ac:dyDescent="0.25">
      <c r="O21" s="16" t="s">
        <v>11</v>
      </c>
      <c r="P21" s="6">
        <v>27667</v>
      </c>
      <c r="Q21" s="6">
        <v>34088</v>
      </c>
      <c r="R21" s="14">
        <v>0.81163459281858719</v>
      </c>
    </row>
    <row r="22" spans="15:18" x14ac:dyDescent="0.25">
      <c r="R22" s="14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O2:R21"/>
  <sheetViews>
    <sheetView workbookViewId="0">
      <selection activeCell="O2" sqref="O2:R21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2042</v>
      </c>
      <c r="Q3" s="6">
        <v>2719</v>
      </c>
      <c r="R3" s="14">
        <v>0.75101140125045973</v>
      </c>
    </row>
    <row r="4" spans="15:18" x14ac:dyDescent="0.25">
      <c r="O4" s="16" t="s">
        <v>2</v>
      </c>
      <c r="P4" s="6">
        <v>6605</v>
      </c>
      <c r="Q4" s="6">
        <v>7308</v>
      </c>
      <c r="R4" s="14">
        <v>0.90380405035577449</v>
      </c>
    </row>
    <row r="5" spans="15:18" x14ac:dyDescent="0.25">
      <c r="O5" s="16" t="s">
        <v>3</v>
      </c>
      <c r="P5" s="6">
        <v>2021</v>
      </c>
      <c r="Q5" s="6">
        <v>2590</v>
      </c>
      <c r="R5" s="14">
        <v>0.78030888030888035</v>
      </c>
    </row>
    <row r="6" spans="15:18" x14ac:dyDescent="0.25">
      <c r="O6" s="16" t="s">
        <v>4</v>
      </c>
      <c r="P6" s="6">
        <v>3269</v>
      </c>
      <c r="Q6" s="6">
        <v>3621</v>
      </c>
      <c r="R6" s="14">
        <v>0.9027892847279757</v>
      </c>
    </row>
    <row r="7" spans="15:18" x14ac:dyDescent="0.25">
      <c r="O7" s="16" t="s">
        <v>5</v>
      </c>
      <c r="P7" s="6">
        <v>201</v>
      </c>
      <c r="Q7" s="6">
        <v>437</v>
      </c>
      <c r="R7" s="14">
        <v>0.459954233409611</v>
      </c>
    </row>
    <row r="8" spans="15:18" x14ac:dyDescent="0.25">
      <c r="O8" s="16" t="s">
        <v>6</v>
      </c>
      <c r="P8" s="6">
        <v>2210</v>
      </c>
      <c r="Q8" s="6">
        <v>2710</v>
      </c>
      <c r="R8" s="14">
        <v>0.81549815498154976</v>
      </c>
    </row>
    <row r="9" spans="15:18" x14ac:dyDescent="0.25">
      <c r="O9" s="16" t="s">
        <v>7</v>
      </c>
      <c r="P9" s="6">
        <v>6234</v>
      </c>
      <c r="Q9" s="6">
        <v>6849</v>
      </c>
      <c r="R9" s="14">
        <v>0.9102058694699956</v>
      </c>
    </row>
    <row r="10" spans="15:18" x14ac:dyDescent="0.25">
      <c r="O10" s="16" t="s">
        <v>8</v>
      </c>
      <c r="P10" s="6">
        <v>2571</v>
      </c>
      <c r="Q10" s="6">
        <v>2911</v>
      </c>
      <c r="R10" s="14">
        <v>0.88320164891789765</v>
      </c>
    </row>
    <row r="11" spans="15:18" x14ac:dyDescent="0.25">
      <c r="O11" s="16" t="s">
        <v>9</v>
      </c>
      <c r="P11" s="6">
        <v>3440</v>
      </c>
      <c r="Q11" s="6">
        <v>4934</v>
      </c>
      <c r="R11" s="14">
        <v>0.69720308066477499</v>
      </c>
    </row>
    <row r="12" spans="15:18" x14ac:dyDescent="0.25">
      <c r="O12" s="16" t="s">
        <v>10</v>
      </c>
      <c r="P12" s="6">
        <v>925</v>
      </c>
      <c r="Q12" s="6">
        <v>1386</v>
      </c>
      <c r="R12" s="14">
        <v>0.66738816738816742</v>
      </c>
    </row>
    <row r="13" spans="15:18" x14ac:dyDescent="0.25">
      <c r="O13" s="16" t="s">
        <v>11</v>
      </c>
      <c r="P13" s="6">
        <v>29518</v>
      </c>
      <c r="Q13" s="6">
        <v>35465</v>
      </c>
      <c r="R13" s="14">
        <v>0.83231354856901174</v>
      </c>
    </row>
    <row r="14" spans="15:18" x14ac:dyDescent="0.25">
      <c r="O14" s="16"/>
      <c r="P14" s="6"/>
      <c r="Q14" s="6"/>
      <c r="R14" s="14"/>
    </row>
    <row r="15" spans="15:18" x14ac:dyDescent="0.25">
      <c r="O15" s="16"/>
      <c r="P15" s="6"/>
      <c r="Q15" s="6"/>
      <c r="R15" s="14"/>
    </row>
    <row r="16" spans="15:18" x14ac:dyDescent="0.25">
      <c r="O16" s="16" t="s">
        <v>17</v>
      </c>
      <c r="P16" s="6">
        <v>5391</v>
      </c>
      <c r="Q16" s="6">
        <v>8358</v>
      </c>
      <c r="R16" s="14">
        <v>0.64501076812634606</v>
      </c>
    </row>
    <row r="17" spans="15:18" x14ac:dyDescent="0.25">
      <c r="O17" s="16" t="s">
        <v>18</v>
      </c>
      <c r="P17" s="6">
        <v>5745</v>
      </c>
      <c r="Q17" s="6">
        <v>6785</v>
      </c>
      <c r="R17" s="14">
        <v>0.84672070744288874</v>
      </c>
    </row>
    <row r="18" spans="15:18" x14ac:dyDescent="0.25">
      <c r="O18" s="16" t="s">
        <v>19</v>
      </c>
      <c r="P18" s="6">
        <v>7732</v>
      </c>
      <c r="Q18" s="6">
        <v>8978</v>
      </c>
      <c r="R18" s="14">
        <v>0.86121630652706616</v>
      </c>
    </row>
    <row r="19" spans="15:18" x14ac:dyDescent="0.25">
      <c r="O19" s="16" t="s">
        <v>20</v>
      </c>
      <c r="P19" s="6">
        <v>10246</v>
      </c>
      <c r="Q19" s="6">
        <v>10779</v>
      </c>
      <c r="R19" s="14">
        <v>0.95055199925781608</v>
      </c>
    </row>
    <row r="20" spans="15:18" x14ac:dyDescent="0.25">
      <c r="O20" s="16" t="s">
        <v>21</v>
      </c>
      <c r="P20" s="6">
        <v>404</v>
      </c>
      <c r="Q20" s="6">
        <v>565</v>
      </c>
      <c r="R20" s="14">
        <v>0.71504424778761067</v>
      </c>
    </row>
    <row r="21" spans="15:18" x14ac:dyDescent="0.25">
      <c r="O21" s="16" t="s">
        <v>11</v>
      </c>
      <c r="P21" s="6">
        <v>29518</v>
      </c>
      <c r="Q21" s="6">
        <v>35465</v>
      </c>
      <c r="R21" s="14">
        <v>0.83231354856901174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O2:R13"/>
  <sheetViews>
    <sheetView workbookViewId="0">
      <selection activeCell="R22" sqref="R22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15">
        <v>1325</v>
      </c>
      <c r="Q3" s="15">
        <v>2562</v>
      </c>
      <c r="R3" s="4">
        <v>0.51717408274785326</v>
      </c>
    </row>
    <row r="4" spans="15:18" x14ac:dyDescent="0.25">
      <c r="O4" s="16" t="s">
        <v>2</v>
      </c>
      <c r="P4" s="15">
        <v>3827</v>
      </c>
      <c r="Q4" s="15">
        <v>5732</v>
      </c>
      <c r="R4" s="4">
        <v>0.66765526866713187</v>
      </c>
    </row>
    <row r="5" spans="15:18" x14ac:dyDescent="0.25">
      <c r="O5" s="16" t="s">
        <v>3</v>
      </c>
      <c r="P5" s="15">
        <v>1461</v>
      </c>
      <c r="Q5" s="15">
        <v>2037</v>
      </c>
      <c r="R5" s="4">
        <v>0.71723122238586157</v>
      </c>
    </row>
    <row r="6" spans="15:18" x14ac:dyDescent="0.25">
      <c r="O6" s="16" t="s">
        <v>4</v>
      </c>
      <c r="P6" s="15">
        <v>1985</v>
      </c>
      <c r="Q6" s="15">
        <v>2490</v>
      </c>
      <c r="R6" s="4">
        <v>0.79718875502008035</v>
      </c>
    </row>
    <row r="7" spans="15:18" x14ac:dyDescent="0.25">
      <c r="O7" s="16" t="s">
        <v>5</v>
      </c>
      <c r="P7" s="15">
        <v>676</v>
      </c>
      <c r="Q7" s="15">
        <v>944</v>
      </c>
      <c r="R7" s="4">
        <v>0.71610169491525422</v>
      </c>
    </row>
    <row r="8" spans="15:18" x14ac:dyDescent="0.25">
      <c r="O8" s="16" t="s">
        <v>6</v>
      </c>
      <c r="P8" s="15">
        <v>2135</v>
      </c>
      <c r="Q8" s="15">
        <v>2473</v>
      </c>
      <c r="R8" s="4">
        <v>0.8633238980994743</v>
      </c>
    </row>
    <row r="9" spans="15:18" x14ac:dyDescent="0.25">
      <c r="O9" s="16" t="s">
        <v>7</v>
      </c>
      <c r="P9" s="15">
        <v>2565</v>
      </c>
      <c r="Q9" s="15">
        <v>5244</v>
      </c>
      <c r="R9" s="4">
        <v>0.4891304347826087</v>
      </c>
    </row>
    <row r="10" spans="15:18" x14ac:dyDescent="0.25">
      <c r="O10" s="16" t="s">
        <v>8</v>
      </c>
      <c r="P10" s="15">
        <v>1529</v>
      </c>
      <c r="Q10" s="15">
        <v>2382</v>
      </c>
      <c r="R10" s="4">
        <v>0.64189756507136864</v>
      </c>
    </row>
    <row r="11" spans="15:18" x14ac:dyDescent="0.25">
      <c r="O11" s="16" t="s">
        <v>9</v>
      </c>
      <c r="P11" s="15">
        <v>2233</v>
      </c>
      <c r="Q11" s="15">
        <v>3868</v>
      </c>
      <c r="R11" s="4">
        <v>0.57730093071354704</v>
      </c>
    </row>
    <row r="12" spans="15:18" x14ac:dyDescent="0.25">
      <c r="O12" s="16" t="s">
        <v>10</v>
      </c>
      <c r="P12" s="15">
        <v>2333</v>
      </c>
      <c r="Q12" s="15">
        <v>3753</v>
      </c>
      <c r="R12" s="4">
        <v>0.62163602451372235</v>
      </c>
    </row>
    <row r="13" spans="15:18" x14ac:dyDescent="0.25">
      <c r="O13" s="16" t="s">
        <v>11</v>
      </c>
      <c r="P13" s="15">
        <v>20069</v>
      </c>
      <c r="Q13" s="15">
        <v>31485</v>
      </c>
      <c r="R13" s="4">
        <v>0.63741464189296493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O2:R22"/>
  <sheetViews>
    <sheetView workbookViewId="0">
      <selection activeCell="P26" sqref="P26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2116</v>
      </c>
      <c r="Q3" s="6">
        <v>2699</v>
      </c>
      <c r="R3" s="14">
        <v>0.78399407187847348</v>
      </c>
    </row>
    <row r="4" spans="15:18" x14ac:dyDescent="0.25">
      <c r="O4" s="16" t="s">
        <v>2</v>
      </c>
      <c r="P4" s="6">
        <v>6685</v>
      </c>
      <c r="Q4" s="6">
        <v>7205</v>
      </c>
      <c r="R4" s="14">
        <v>0.9278278972935462</v>
      </c>
    </row>
    <row r="5" spans="15:18" x14ac:dyDescent="0.25">
      <c r="O5" s="16" t="s">
        <v>3</v>
      </c>
      <c r="P5" s="6">
        <v>2051</v>
      </c>
      <c r="Q5" s="6">
        <v>2508</v>
      </c>
      <c r="R5" s="14">
        <v>0.81778309409888361</v>
      </c>
    </row>
    <row r="6" spans="15:18" x14ac:dyDescent="0.25">
      <c r="O6" s="16" t="s">
        <v>4</v>
      </c>
      <c r="P6" s="6">
        <v>3271</v>
      </c>
      <c r="Q6" s="6">
        <v>3500</v>
      </c>
      <c r="R6" s="14">
        <v>0.93457142857142861</v>
      </c>
    </row>
    <row r="7" spans="15:18" x14ac:dyDescent="0.25">
      <c r="O7" s="16" t="s">
        <v>5</v>
      </c>
      <c r="P7" s="6">
        <v>268</v>
      </c>
      <c r="Q7" s="6">
        <v>414</v>
      </c>
      <c r="R7" s="14">
        <v>0.64734299516908211</v>
      </c>
    </row>
    <row r="8" spans="15:18" x14ac:dyDescent="0.25">
      <c r="O8" s="16" t="s">
        <v>6</v>
      </c>
      <c r="P8" s="6">
        <v>2239</v>
      </c>
      <c r="Q8" s="6">
        <v>2604</v>
      </c>
      <c r="R8" s="14">
        <v>0.85983102918586785</v>
      </c>
    </row>
    <row r="9" spans="15:18" x14ac:dyDescent="0.25">
      <c r="O9" s="16" t="s">
        <v>7</v>
      </c>
      <c r="P9" s="6">
        <v>6115</v>
      </c>
      <c r="Q9" s="6">
        <v>6614</v>
      </c>
      <c r="R9" s="14">
        <v>0.92455397641366799</v>
      </c>
    </row>
    <row r="10" spans="15:18" x14ac:dyDescent="0.25">
      <c r="O10" s="16" t="s">
        <v>8</v>
      </c>
      <c r="P10" s="6">
        <v>2613</v>
      </c>
      <c r="Q10" s="6">
        <v>2835</v>
      </c>
      <c r="R10" s="14">
        <v>0.92169312169312168</v>
      </c>
    </row>
    <row r="11" spans="15:18" x14ac:dyDescent="0.25">
      <c r="O11" s="16" t="s">
        <v>22</v>
      </c>
      <c r="P11" s="6">
        <v>97</v>
      </c>
      <c r="Q11" s="6">
        <v>142</v>
      </c>
      <c r="R11" s="14">
        <v>0.68309859154929575</v>
      </c>
    </row>
    <row r="12" spans="15:18" x14ac:dyDescent="0.25">
      <c r="O12" s="16" t="s">
        <v>9</v>
      </c>
      <c r="P12" s="6">
        <v>3546</v>
      </c>
      <c r="Q12" s="6">
        <v>4811</v>
      </c>
      <c r="R12" s="14">
        <v>0.7370609020993556</v>
      </c>
    </row>
    <row r="13" spans="15:18" x14ac:dyDescent="0.25">
      <c r="O13" s="16" t="s">
        <v>10</v>
      </c>
      <c r="P13" s="6">
        <v>913</v>
      </c>
      <c r="Q13" s="6">
        <v>1296</v>
      </c>
      <c r="R13" s="14">
        <v>0.70447530864197527</v>
      </c>
    </row>
    <row r="14" spans="15:18" x14ac:dyDescent="0.25">
      <c r="O14" s="16" t="s">
        <v>11</v>
      </c>
      <c r="P14" s="6">
        <v>29914</v>
      </c>
      <c r="Q14" s="6">
        <v>34628</v>
      </c>
      <c r="R14" s="14">
        <v>0.86386739055099915</v>
      </c>
    </row>
    <row r="15" spans="15:18" x14ac:dyDescent="0.25">
      <c r="O15" s="16"/>
      <c r="P15" s="6"/>
      <c r="Q15" s="6"/>
      <c r="R15" s="14"/>
    </row>
    <row r="16" spans="15:18" x14ac:dyDescent="0.25">
      <c r="O16" s="16"/>
      <c r="P16" s="6"/>
      <c r="Q16" s="6"/>
      <c r="R16" s="14"/>
    </row>
    <row r="17" spans="15:18" x14ac:dyDescent="0.25">
      <c r="O17" s="16" t="s">
        <v>17</v>
      </c>
      <c r="P17" s="6">
        <v>5464</v>
      </c>
      <c r="Q17" s="6">
        <v>7767</v>
      </c>
      <c r="R17" s="14">
        <v>0.70348912063859925</v>
      </c>
    </row>
    <row r="18" spans="15:18" x14ac:dyDescent="0.25">
      <c r="O18" s="16" t="s">
        <v>18</v>
      </c>
      <c r="P18" s="6">
        <v>5886</v>
      </c>
      <c r="Q18" s="6">
        <v>6701</v>
      </c>
      <c r="R18" s="14">
        <v>0.87837636173705413</v>
      </c>
    </row>
    <row r="19" spans="15:18" x14ac:dyDescent="0.25">
      <c r="O19" s="16" t="s">
        <v>19</v>
      </c>
      <c r="P19" s="6">
        <v>7912</v>
      </c>
      <c r="Q19" s="6">
        <v>8929</v>
      </c>
      <c r="R19" s="14">
        <v>0.88610146712957782</v>
      </c>
    </row>
    <row r="20" spans="15:18" x14ac:dyDescent="0.25">
      <c r="O20" s="16" t="s">
        <v>20</v>
      </c>
      <c r="P20" s="6">
        <v>10237</v>
      </c>
      <c r="Q20" s="6">
        <v>10684</v>
      </c>
      <c r="R20" s="14">
        <v>0.95816173717708719</v>
      </c>
    </row>
    <row r="21" spans="15:18" x14ac:dyDescent="0.25">
      <c r="O21" s="16" t="s">
        <v>21</v>
      </c>
      <c r="P21" s="6">
        <v>415</v>
      </c>
      <c r="Q21" s="6">
        <v>547</v>
      </c>
      <c r="R21" s="14">
        <v>0.75868372943327245</v>
      </c>
    </row>
    <row r="22" spans="15:18" x14ac:dyDescent="0.25">
      <c r="O22" s="16" t="s">
        <v>11</v>
      </c>
      <c r="P22" s="6">
        <v>29914</v>
      </c>
      <c r="Q22" s="6">
        <v>34628</v>
      </c>
      <c r="R22" s="14">
        <v>0.86386739055099915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D02C-F81C-4176-90FA-4A2F12F0FBDB}">
  <dimension ref="O2:R23"/>
  <sheetViews>
    <sheetView workbookViewId="0">
      <selection activeCell="R3" sqref="R3:R22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2193</v>
      </c>
      <c r="Q3" s="6">
        <v>2791</v>
      </c>
      <c r="R3" s="14">
        <v>0.78573987817986379</v>
      </c>
    </row>
    <row r="4" spans="15:18" x14ac:dyDescent="0.25">
      <c r="O4" s="16" t="s">
        <v>2</v>
      </c>
      <c r="P4" s="6">
        <v>6922</v>
      </c>
      <c r="Q4" s="6">
        <v>7406</v>
      </c>
      <c r="R4" s="14">
        <v>0.93464758304077777</v>
      </c>
    </row>
    <row r="5" spans="15:18" x14ac:dyDescent="0.25">
      <c r="O5" s="16" t="s">
        <v>3</v>
      </c>
      <c r="P5" s="6">
        <v>2129</v>
      </c>
      <c r="Q5" s="6">
        <v>2551</v>
      </c>
      <c r="R5" s="14">
        <v>0.8345746765974128</v>
      </c>
    </row>
    <row r="6" spans="15:18" x14ac:dyDescent="0.25">
      <c r="O6" s="16" t="s">
        <v>4</v>
      </c>
      <c r="P6" s="6">
        <v>3417</v>
      </c>
      <c r="Q6" s="6">
        <v>3616</v>
      </c>
      <c r="R6" s="14">
        <v>0.94496681415929207</v>
      </c>
    </row>
    <row r="7" spans="15:18" x14ac:dyDescent="0.25">
      <c r="O7" s="16" t="s">
        <v>5</v>
      </c>
      <c r="P7" s="6">
        <v>364</v>
      </c>
      <c r="Q7" s="6">
        <v>400</v>
      </c>
      <c r="R7" s="14">
        <v>0.91</v>
      </c>
    </row>
    <row r="8" spans="15:18" x14ac:dyDescent="0.25">
      <c r="O8" s="16" t="s">
        <v>6</v>
      </c>
      <c r="P8" s="6">
        <v>2321</v>
      </c>
      <c r="Q8" s="6">
        <v>2675</v>
      </c>
      <c r="R8" s="14">
        <v>0.86766355140186913</v>
      </c>
    </row>
    <row r="9" spans="15:18" x14ac:dyDescent="0.25">
      <c r="O9" s="16" t="s">
        <v>7</v>
      </c>
      <c r="P9" s="6">
        <v>6204</v>
      </c>
      <c r="Q9" s="6">
        <v>6691</v>
      </c>
      <c r="R9" s="14">
        <v>0.92721566283066803</v>
      </c>
    </row>
    <row r="10" spans="15:18" x14ac:dyDescent="0.25">
      <c r="O10" s="16" t="s">
        <v>8</v>
      </c>
      <c r="P10" s="6">
        <v>2647</v>
      </c>
      <c r="Q10" s="6">
        <v>2816</v>
      </c>
      <c r="R10" s="14">
        <v>0.93998579545454541</v>
      </c>
    </row>
    <row r="11" spans="15:18" x14ac:dyDescent="0.25">
      <c r="O11" s="16" t="s">
        <v>22</v>
      </c>
      <c r="P11" s="6">
        <v>717</v>
      </c>
      <c r="Q11" s="6">
        <v>806</v>
      </c>
      <c r="R11" s="14">
        <v>0.88957816377171217</v>
      </c>
    </row>
    <row r="12" spans="15:18" x14ac:dyDescent="0.25">
      <c r="O12" s="16" t="s">
        <v>9</v>
      </c>
      <c r="P12" s="6">
        <v>3746</v>
      </c>
      <c r="Q12" s="6">
        <v>4899</v>
      </c>
      <c r="R12" s="14">
        <v>0.76464584609103903</v>
      </c>
    </row>
    <row r="13" spans="15:18" x14ac:dyDescent="0.25">
      <c r="O13" s="16" t="s">
        <v>10</v>
      </c>
      <c r="P13" s="6">
        <v>941</v>
      </c>
      <c r="Q13" s="6">
        <v>1248</v>
      </c>
      <c r="R13" s="14">
        <v>0.75400641025641024</v>
      </c>
    </row>
    <row r="14" spans="15:18" x14ac:dyDescent="0.25">
      <c r="O14" s="16" t="s">
        <v>11</v>
      </c>
      <c r="P14" s="6">
        <v>31601</v>
      </c>
      <c r="Q14" s="6">
        <v>35899</v>
      </c>
      <c r="R14" s="14">
        <v>0.88027521657984897</v>
      </c>
    </row>
    <row r="15" spans="15:18" x14ac:dyDescent="0.25">
      <c r="O15" s="16"/>
      <c r="P15" s="6"/>
      <c r="Q15" s="6"/>
      <c r="R15" s="14"/>
    </row>
    <row r="16" spans="15:18" x14ac:dyDescent="0.25">
      <c r="O16" s="16"/>
      <c r="P16" s="6"/>
      <c r="Q16" s="6"/>
      <c r="R16" s="14"/>
    </row>
    <row r="17" spans="15:18" x14ac:dyDescent="0.25">
      <c r="O17" s="16" t="s">
        <v>17</v>
      </c>
      <c r="P17" s="6">
        <v>4485</v>
      </c>
      <c r="Q17" s="6">
        <v>6336</v>
      </c>
      <c r="R17" s="14">
        <v>0.70785984848484851</v>
      </c>
    </row>
    <row r="18" spans="15:18" x14ac:dyDescent="0.25">
      <c r="O18" s="16" t="s">
        <v>18</v>
      </c>
      <c r="P18" s="6">
        <v>5866</v>
      </c>
      <c r="Q18" s="6">
        <v>6735</v>
      </c>
      <c r="R18" s="14">
        <v>0.87097253155159615</v>
      </c>
    </row>
    <row r="19" spans="15:18" x14ac:dyDescent="0.25">
      <c r="O19" s="16" t="s">
        <v>19</v>
      </c>
      <c r="P19" s="6">
        <v>7856</v>
      </c>
      <c r="Q19" s="6">
        <v>8880</v>
      </c>
      <c r="R19" s="14">
        <v>0.88468468468468464</v>
      </c>
    </row>
    <row r="20" spans="15:18" x14ac:dyDescent="0.25">
      <c r="O20" s="16" t="s">
        <v>20</v>
      </c>
      <c r="P20" s="6">
        <v>12852</v>
      </c>
      <c r="Q20" s="6">
        <v>13254</v>
      </c>
      <c r="R20" s="14">
        <v>0.96966953372566778</v>
      </c>
    </row>
    <row r="21" spans="15:18" x14ac:dyDescent="0.25">
      <c r="O21" s="16" t="s">
        <v>21</v>
      </c>
      <c r="P21" s="6">
        <v>542</v>
      </c>
      <c r="Q21" s="6">
        <v>694</v>
      </c>
      <c r="R21" s="14">
        <v>0.78097982708933722</v>
      </c>
    </row>
    <row r="22" spans="15:18" x14ac:dyDescent="0.25">
      <c r="O22" s="16" t="s">
        <v>11</v>
      </c>
      <c r="P22" s="6">
        <v>31601</v>
      </c>
      <c r="Q22" s="6">
        <v>35899</v>
      </c>
      <c r="R22" s="14">
        <v>0.88027521657984897</v>
      </c>
    </row>
    <row r="23" spans="15:18" x14ac:dyDescent="0.25">
      <c r="O23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1327-B049-4A71-80D9-C501E9167022}">
  <dimension ref="O2:R22"/>
  <sheetViews>
    <sheetView workbookViewId="0">
      <selection activeCell="M6" sqref="M6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2050</v>
      </c>
      <c r="Q3" s="6">
        <v>2644</v>
      </c>
      <c r="R3" s="14">
        <v>0.77534039334341909</v>
      </c>
    </row>
    <row r="4" spans="15:18" x14ac:dyDescent="0.25">
      <c r="O4" s="16" t="s">
        <v>2</v>
      </c>
      <c r="P4" s="6">
        <v>6474</v>
      </c>
      <c r="Q4" s="6">
        <v>6938</v>
      </c>
      <c r="R4" s="14">
        <v>0.93312193715768232</v>
      </c>
    </row>
    <row r="5" spans="15:18" x14ac:dyDescent="0.25">
      <c r="O5" s="16" t="s">
        <v>3</v>
      </c>
      <c r="P5" s="6">
        <v>2048</v>
      </c>
      <c r="Q5" s="6">
        <v>2458</v>
      </c>
      <c r="R5" s="14">
        <v>0.83319772172497963</v>
      </c>
    </row>
    <row r="6" spans="15:18" x14ac:dyDescent="0.25">
      <c r="O6" s="16" t="s">
        <v>4</v>
      </c>
      <c r="P6" s="6">
        <v>3163</v>
      </c>
      <c r="Q6" s="6">
        <v>3364</v>
      </c>
      <c r="R6" s="14">
        <v>0.94024970273483943</v>
      </c>
    </row>
    <row r="7" spans="15:18" x14ac:dyDescent="0.25">
      <c r="O7" s="16" t="s">
        <v>5</v>
      </c>
      <c r="P7" s="6">
        <v>281</v>
      </c>
      <c r="Q7" s="6">
        <v>317</v>
      </c>
      <c r="R7" s="14">
        <v>0.88643533123028395</v>
      </c>
    </row>
    <row r="8" spans="15:18" x14ac:dyDescent="0.25">
      <c r="O8" s="16" t="s">
        <v>6</v>
      </c>
      <c r="P8" s="6">
        <v>2081</v>
      </c>
      <c r="Q8" s="6">
        <v>2438</v>
      </c>
      <c r="R8" s="14">
        <v>0.85356849876948315</v>
      </c>
    </row>
    <row r="9" spans="15:18" x14ac:dyDescent="0.25">
      <c r="O9" s="16" t="s">
        <v>7</v>
      </c>
      <c r="P9" s="6">
        <v>5420</v>
      </c>
      <c r="Q9" s="6">
        <v>5860</v>
      </c>
      <c r="R9" s="14">
        <v>0.92491467576791808</v>
      </c>
    </row>
    <row r="10" spans="15:18" x14ac:dyDescent="0.25">
      <c r="O10" s="16" t="s">
        <v>8</v>
      </c>
      <c r="P10" s="6">
        <v>2329</v>
      </c>
      <c r="Q10" s="6">
        <v>2494</v>
      </c>
      <c r="R10" s="14">
        <v>0.93384121892542105</v>
      </c>
    </row>
    <row r="11" spans="15:18" x14ac:dyDescent="0.25">
      <c r="O11" s="16" t="s">
        <v>22</v>
      </c>
      <c r="P11" s="6">
        <v>729</v>
      </c>
      <c r="Q11" s="6">
        <v>810</v>
      </c>
      <c r="R11" s="14">
        <v>0.9</v>
      </c>
    </row>
    <row r="12" spans="15:18" x14ac:dyDescent="0.25">
      <c r="O12" s="16" t="s">
        <v>9</v>
      </c>
      <c r="P12" s="6">
        <v>3154</v>
      </c>
      <c r="Q12" s="6">
        <v>4253</v>
      </c>
      <c r="R12" s="14">
        <v>0.74159416882200802</v>
      </c>
    </row>
    <row r="13" spans="15:18" x14ac:dyDescent="0.25">
      <c r="O13" s="16" t="s">
        <v>10</v>
      </c>
      <c r="P13" s="6">
        <v>945</v>
      </c>
      <c r="Q13" s="6">
        <v>1215</v>
      </c>
      <c r="R13" s="14">
        <v>0.77777777777777779</v>
      </c>
    </row>
    <row r="14" spans="15:18" x14ac:dyDescent="0.25">
      <c r="O14" s="16" t="s">
        <v>11</v>
      </c>
      <c r="P14" s="6">
        <v>28674</v>
      </c>
      <c r="Q14" s="6">
        <v>32791</v>
      </c>
      <c r="R14" s="14">
        <v>0.87444725686926295</v>
      </c>
    </row>
    <row r="15" spans="15:18" x14ac:dyDescent="0.25">
      <c r="O15" s="16"/>
      <c r="P15" s="6"/>
      <c r="Q15" s="6"/>
      <c r="R15" s="14"/>
    </row>
    <row r="16" spans="15:18" x14ac:dyDescent="0.25">
      <c r="O16" s="16"/>
      <c r="P16" s="6"/>
      <c r="Q16" s="6"/>
      <c r="R16" s="14"/>
    </row>
    <row r="17" spans="15:18" x14ac:dyDescent="0.25">
      <c r="O17" s="16" t="s">
        <v>17</v>
      </c>
      <c r="P17" s="6">
        <v>4492</v>
      </c>
      <c r="Q17" s="6">
        <v>6188</v>
      </c>
      <c r="R17" s="14">
        <v>0.72592113768584354</v>
      </c>
    </row>
    <row r="18" spans="15:18" x14ac:dyDescent="0.25">
      <c r="O18" s="16" t="s">
        <v>18</v>
      </c>
      <c r="P18" s="6">
        <v>5654</v>
      </c>
      <c r="Q18" s="6">
        <v>6470</v>
      </c>
      <c r="R18" s="14">
        <v>0.87387944358578051</v>
      </c>
    </row>
    <row r="19" spans="15:18" x14ac:dyDescent="0.25">
      <c r="O19" s="16" t="s">
        <v>19</v>
      </c>
      <c r="P19" s="6">
        <v>7629</v>
      </c>
      <c r="Q19" s="6">
        <v>8624</v>
      </c>
      <c r="R19" s="14">
        <v>0.88462430426716143</v>
      </c>
    </row>
    <row r="20" spans="15:18" x14ac:dyDescent="0.25">
      <c r="O20" s="16" t="s">
        <v>20</v>
      </c>
      <c r="P20" s="6">
        <v>10379</v>
      </c>
      <c r="Q20" s="6">
        <v>10828</v>
      </c>
      <c r="R20" s="14">
        <v>0.95853343184336903</v>
      </c>
    </row>
    <row r="21" spans="15:18" x14ac:dyDescent="0.25">
      <c r="O21" s="16" t="s">
        <v>21</v>
      </c>
      <c r="P21" s="6">
        <v>520</v>
      </c>
      <c r="Q21" s="6">
        <v>681</v>
      </c>
      <c r="R21" s="14">
        <v>0.76358296622613808</v>
      </c>
    </row>
    <row r="22" spans="15:18" x14ac:dyDescent="0.25">
      <c r="O22" s="16" t="s">
        <v>11</v>
      </c>
      <c r="P22" s="6">
        <v>28674</v>
      </c>
      <c r="Q22" s="6">
        <v>32791</v>
      </c>
      <c r="R22" s="14">
        <v>0.87444725686926295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8DE8-2CC3-43D2-8DCA-6E9FA93EFE96}">
  <dimension ref="O2:R22"/>
  <sheetViews>
    <sheetView workbookViewId="0">
      <selection activeCell="R3" sqref="R3:R22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2103</v>
      </c>
      <c r="Q3" s="6">
        <v>2669</v>
      </c>
      <c r="R3" s="14">
        <v>0.78793555638816037</v>
      </c>
    </row>
    <row r="4" spans="15:18" x14ac:dyDescent="0.25">
      <c r="O4" s="16" t="s">
        <v>2</v>
      </c>
      <c r="P4" s="6">
        <v>6586</v>
      </c>
      <c r="Q4" s="6">
        <v>7077</v>
      </c>
      <c r="R4" s="14">
        <v>0.93062031934435496</v>
      </c>
    </row>
    <row r="5" spans="15:18" x14ac:dyDescent="0.25">
      <c r="O5" s="16" t="s">
        <v>3</v>
      </c>
      <c r="P5" s="6">
        <v>2076</v>
      </c>
      <c r="Q5" s="6">
        <v>2442</v>
      </c>
      <c r="R5" s="14">
        <v>0.85012285012285016</v>
      </c>
    </row>
    <row r="6" spans="15:18" x14ac:dyDescent="0.25">
      <c r="O6" s="16" t="s">
        <v>4</v>
      </c>
      <c r="P6" s="6">
        <v>3235</v>
      </c>
      <c r="Q6" s="6">
        <v>3417</v>
      </c>
      <c r="R6" s="14">
        <v>0.9467369037167106</v>
      </c>
    </row>
    <row r="7" spans="15:18" x14ac:dyDescent="0.25">
      <c r="O7" s="16" t="s">
        <v>5</v>
      </c>
      <c r="P7" s="6">
        <v>360</v>
      </c>
      <c r="Q7" s="6">
        <v>541</v>
      </c>
      <c r="R7" s="14">
        <v>0.6654343807763401</v>
      </c>
    </row>
    <row r="8" spans="15:18" x14ac:dyDescent="0.25">
      <c r="O8" s="16" t="s">
        <v>6</v>
      </c>
      <c r="P8" s="6">
        <v>2187</v>
      </c>
      <c r="Q8" s="6">
        <v>2538</v>
      </c>
      <c r="R8" s="14">
        <v>0.86170212765957444</v>
      </c>
    </row>
    <row r="9" spans="15:18" x14ac:dyDescent="0.25">
      <c r="O9" s="16" t="s">
        <v>7</v>
      </c>
      <c r="P9" s="6">
        <v>5910</v>
      </c>
      <c r="Q9" s="6">
        <v>6398</v>
      </c>
      <c r="R9" s="14">
        <v>0.92372616442638322</v>
      </c>
    </row>
    <row r="10" spans="15:18" x14ac:dyDescent="0.25">
      <c r="O10" s="16" t="s">
        <v>8</v>
      </c>
      <c r="P10" s="6">
        <v>2588</v>
      </c>
      <c r="Q10" s="6">
        <v>2759</v>
      </c>
      <c r="R10" s="14">
        <v>0.93802102210945992</v>
      </c>
    </row>
    <row r="11" spans="15:18" x14ac:dyDescent="0.25">
      <c r="O11" s="16" t="s">
        <v>22</v>
      </c>
      <c r="P11" s="6">
        <v>760</v>
      </c>
      <c r="Q11" s="6">
        <v>824</v>
      </c>
      <c r="R11" s="14">
        <v>0.92233009708737868</v>
      </c>
    </row>
    <row r="12" spans="15:18" x14ac:dyDescent="0.25">
      <c r="O12" s="16" t="s">
        <v>9</v>
      </c>
      <c r="P12" s="6">
        <v>3431</v>
      </c>
      <c r="Q12" s="6">
        <v>4576</v>
      </c>
      <c r="R12" s="14">
        <v>0.74978146853146854</v>
      </c>
    </row>
    <row r="13" spans="15:18" x14ac:dyDescent="0.25">
      <c r="O13" s="16" t="s">
        <v>10</v>
      </c>
      <c r="P13" s="6">
        <v>915</v>
      </c>
      <c r="Q13" s="6">
        <v>1197</v>
      </c>
      <c r="R13" s="14">
        <v>0.76441102756892232</v>
      </c>
    </row>
    <row r="14" spans="15:18" x14ac:dyDescent="0.25">
      <c r="O14" s="16" t="s">
        <v>11</v>
      </c>
      <c r="P14" s="6">
        <v>30151</v>
      </c>
      <c r="Q14" s="6">
        <v>34438</v>
      </c>
      <c r="R14" s="14">
        <v>0.87551541901387997</v>
      </c>
    </row>
    <row r="15" spans="15:18" x14ac:dyDescent="0.25">
      <c r="O15" s="16"/>
      <c r="P15" s="6"/>
      <c r="Q15" s="6"/>
      <c r="R15" s="14"/>
    </row>
    <row r="16" spans="15:18" x14ac:dyDescent="0.25">
      <c r="O16" s="16"/>
      <c r="P16" s="6"/>
      <c r="Q16" s="6"/>
      <c r="R16" s="14"/>
    </row>
    <row r="17" spans="15:18" x14ac:dyDescent="0.25">
      <c r="O17" s="16" t="s">
        <v>17</v>
      </c>
      <c r="P17" s="6">
        <v>4666</v>
      </c>
      <c r="Q17" s="6">
        <v>6469</v>
      </c>
      <c r="R17" s="14">
        <v>0.72128613386922247</v>
      </c>
    </row>
    <row r="18" spans="15:18" x14ac:dyDescent="0.25">
      <c r="O18" s="16" t="s">
        <v>18</v>
      </c>
      <c r="P18" s="6">
        <v>5947</v>
      </c>
      <c r="Q18" s="6">
        <v>6759</v>
      </c>
      <c r="R18" s="14">
        <v>0.87986388519011693</v>
      </c>
    </row>
    <row r="19" spans="15:18" x14ac:dyDescent="0.25">
      <c r="O19" s="16" t="s">
        <v>19</v>
      </c>
      <c r="P19" s="6">
        <v>8131</v>
      </c>
      <c r="Q19" s="6">
        <v>9168</v>
      </c>
      <c r="R19" s="14">
        <v>0.88688917975567194</v>
      </c>
    </row>
    <row r="20" spans="15:18" x14ac:dyDescent="0.25">
      <c r="O20" s="16" t="s">
        <v>20</v>
      </c>
      <c r="P20" s="6">
        <v>10866</v>
      </c>
      <c r="Q20" s="6">
        <v>11339</v>
      </c>
      <c r="R20" s="14">
        <v>0.95828556310080248</v>
      </c>
    </row>
    <row r="21" spans="15:18" x14ac:dyDescent="0.25">
      <c r="O21" s="16" t="s">
        <v>21</v>
      </c>
      <c r="P21" s="6">
        <v>541</v>
      </c>
      <c r="Q21" s="6">
        <v>703</v>
      </c>
      <c r="R21" s="14">
        <v>0.76955903271692749</v>
      </c>
    </row>
    <row r="22" spans="15:18" x14ac:dyDescent="0.25">
      <c r="O22" s="16" t="s">
        <v>11</v>
      </c>
      <c r="P22" s="6">
        <v>30151</v>
      </c>
      <c r="Q22" s="6">
        <v>34438</v>
      </c>
      <c r="R22" s="14">
        <v>0.87551541901387997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EB5B-380E-4EC9-BB87-8BB326356A40}">
  <dimension ref="O2:R22"/>
  <sheetViews>
    <sheetView workbookViewId="0">
      <selection activeCell="P28" sqref="P28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2113</v>
      </c>
      <c r="Q3" s="6">
        <v>2712</v>
      </c>
      <c r="R3" s="14">
        <v>0.77912979351032452</v>
      </c>
    </row>
    <row r="4" spans="15:18" x14ac:dyDescent="0.25">
      <c r="O4" s="16" t="s">
        <v>2</v>
      </c>
      <c r="P4" s="6">
        <v>6603</v>
      </c>
      <c r="Q4" s="6">
        <v>7087</v>
      </c>
      <c r="R4" s="14">
        <v>0.93170594045435307</v>
      </c>
    </row>
    <row r="5" spans="15:18" x14ac:dyDescent="0.25">
      <c r="O5" s="16" t="s">
        <v>3</v>
      </c>
      <c r="P5" s="6">
        <v>2079</v>
      </c>
      <c r="Q5" s="6">
        <v>2448</v>
      </c>
      <c r="R5" s="14">
        <v>0.84926470588235292</v>
      </c>
    </row>
    <row r="6" spans="15:18" x14ac:dyDescent="0.25">
      <c r="O6" s="16" t="s">
        <v>4</v>
      </c>
      <c r="P6" s="6">
        <v>3254</v>
      </c>
      <c r="Q6" s="6">
        <v>3413</v>
      </c>
      <c r="R6" s="14">
        <v>0.95341341927922652</v>
      </c>
    </row>
    <row r="7" spans="15:18" x14ac:dyDescent="0.25">
      <c r="O7" s="16" t="s">
        <v>5</v>
      </c>
      <c r="P7" s="6">
        <v>355</v>
      </c>
      <c r="Q7" s="6">
        <v>1557</v>
      </c>
      <c r="R7" s="14">
        <v>0.22800256904303148</v>
      </c>
    </row>
    <row r="8" spans="15:18" x14ac:dyDescent="0.25">
      <c r="O8" s="16" t="s">
        <v>6</v>
      </c>
      <c r="P8" s="6">
        <v>2210</v>
      </c>
      <c r="Q8" s="6">
        <v>2562</v>
      </c>
      <c r="R8" s="14">
        <v>0.86260733801717404</v>
      </c>
    </row>
    <row r="9" spans="15:18" x14ac:dyDescent="0.25">
      <c r="O9" s="16" t="s">
        <v>7</v>
      </c>
      <c r="P9" s="6">
        <v>5911</v>
      </c>
      <c r="Q9" s="6">
        <v>6026</v>
      </c>
      <c r="R9" s="14">
        <v>0.98091603053435117</v>
      </c>
    </row>
    <row r="10" spans="15:18" x14ac:dyDescent="0.25">
      <c r="O10" s="16" t="s">
        <v>8</v>
      </c>
      <c r="P10" s="6">
        <v>2598</v>
      </c>
      <c r="Q10" s="6">
        <v>2626</v>
      </c>
      <c r="R10" s="14">
        <v>0.98933739527798936</v>
      </c>
    </row>
    <row r="11" spans="15:18" x14ac:dyDescent="0.25">
      <c r="O11" s="16" t="s">
        <v>22</v>
      </c>
      <c r="P11" s="6">
        <v>777</v>
      </c>
      <c r="Q11" s="6">
        <v>829</v>
      </c>
      <c r="R11" s="14">
        <v>0.93727382388419778</v>
      </c>
    </row>
    <row r="12" spans="15:18" x14ac:dyDescent="0.25">
      <c r="O12" s="16" t="s">
        <v>9</v>
      </c>
      <c r="P12" s="6">
        <v>3439</v>
      </c>
      <c r="Q12" s="6">
        <v>4288</v>
      </c>
      <c r="R12" s="14">
        <v>0.80200559701492535</v>
      </c>
    </row>
    <row r="13" spans="15:18" x14ac:dyDescent="0.25">
      <c r="O13" s="16" t="s">
        <v>10</v>
      </c>
      <c r="P13" s="6">
        <v>983</v>
      </c>
      <c r="Q13" s="6">
        <v>1249</v>
      </c>
      <c r="R13" s="14">
        <v>0.78702962369895912</v>
      </c>
    </row>
    <row r="14" spans="15:18" x14ac:dyDescent="0.25">
      <c r="O14" s="16" t="s">
        <v>11</v>
      </c>
      <c r="P14" s="6">
        <v>30322</v>
      </c>
      <c r="Q14" s="6">
        <v>34797</v>
      </c>
      <c r="R14" s="14">
        <v>0.87139695950800355</v>
      </c>
    </row>
    <row r="15" spans="15:18" x14ac:dyDescent="0.25">
      <c r="O15" s="16"/>
      <c r="P15" s="6"/>
      <c r="Q15" s="6"/>
      <c r="R15" s="14"/>
    </row>
    <row r="16" spans="15:18" x14ac:dyDescent="0.25">
      <c r="O16" s="16"/>
      <c r="P16" s="6"/>
      <c r="Q16" s="6"/>
      <c r="R16" s="14"/>
    </row>
    <row r="17" spans="15:18" x14ac:dyDescent="0.25">
      <c r="O17" s="16" t="s">
        <v>17</v>
      </c>
      <c r="P17" s="6">
        <v>4766</v>
      </c>
      <c r="Q17" s="6">
        <v>6815</v>
      </c>
      <c r="R17" s="14">
        <v>0.6993396918561996</v>
      </c>
    </row>
    <row r="18" spans="15:18" x14ac:dyDescent="0.25">
      <c r="O18" s="16" t="s">
        <v>18</v>
      </c>
      <c r="P18" s="6">
        <v>5969</v>
      </c>
      <c r="Q18" s="6">
        <v>6775</v>
      </c>
      <c r="R18" s="14">
        <v>0.88103321033210336</v>
      </c>
    </row>
    <row r="19" spans="15:18" x14ac:dyDescent="0.25">
      <c r="O19" s="16" t="s">
        <v>19</v>
      </c>
      <c r="P19" s="6">
        <v>8207</v>
      </c>
      <c r="Q19" s="6">
        <v>9204</v>
      </c>
      <c r="R19" s="14">
        <v>0.89167753150803997</v>
      </c>
    </row>
    <row r="20" spans="15:18" x14ac:dyDescent="0.25">
      <c r="O20" s="16" t="s">
        <v>20</v>
      </c>
      <c r="P20" s="6">
        <v>10832</v>
      </c>
      <c r="Q20" s="6">
        <v>11290</v>
      </c>
      <c r="R20" s="14">
        <v>0.95943312666076175</v>
      </c>
    </row>
    <row r="21" spans="15:18" x14ac:dyDescent="0.25">
      <c r="O21" s="16" t="s">
        <v>21</v>
      </c>
      <c r="P21" s="6">
        <v>548</v>
      </c>
      <c r="Q21" s="6">
        <v>713</v>
      </c>
      <c r="R21" s="14">
        <v>0.76858345021037866</v>
      </c>
    </row>
    <row r="22" spans="15:18" x14ac:dyDescent="0.25">
      <c r="O22" s="16" t="s">
        <v>11</v>
      </c>
      <c r="P22" s="6">
        <v>30322</v>
      </c>
      <c r="Q22" s="6">
        <v>34797</v>
      </c>
      <c r="R22" s="14">
        <v>0.87139695950800355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72C5F-46E6-482A-9FD8-64A833A63E1C}">
  <dimension ref="O2:R22"/>
  <sheetViews>
    <sheetView workbookViewId="0">
      <selection activeCell="K19" sqref="K19"/>
    </sheetView>
  </sheetViews>
  <sheetFormatPr defaultRowHeight="15" x14ac:dyDescent="0.25"/>
  <cols>
    <col min="17" max="17" width="10.28515625" bestFit="1" customWidth="1"/>
  </cols>
  <sheetData>
    <row r="2" spans="15:18" x14ac:dyDescent="0.25">
      <c r="O2" s="16"/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6">
        <v>2042</v>
      </c>
      <c r="Q3" s="6">
        <v>2597</v>
      </c>
      <c r="R3" s="14">
        <v>0.78629187524066235</v>
      </c>
    </row>
    <row r="4" spans="15:18" x14ac:dyDescent="0.25">
      <c r="O4" s="16" t="s">
        <v>2</v>
      </c>
      <c r="P4" s="6">
        <v>6304</v>
      </c>
      <c r="Q4" s="6">
        <v>6791</v>
      </c>
      <c r="R4" s="14">
        <v>0.9282874392578413</v>
      </c>
    </row>
    <row r="5" spans="15:18" x14ac:dyDescent="0.25">
      <c r="O5" s="16" t="s">
        <v>3</v>
      </c>
      <c r="P5" s="6">
        <v>2028</v>
      </c>
      <c r="Q5" s="6">
        <v>2412</v>
      </c>
      <c r="R5" s="14">
        <v>0.84079601990049746</v>
      </c>
    </row>
    <row r="6" spans="15:18" x14ac:dyDescent="0.25">
      <c r="O6" s="16" t="s">
        <v>4</v>
      </c>
      <c r="P6" s="6">
        <v>3028</v>
      </c>
      <c r="Q6" s="6">
        <v>3295</v>
      </c>
      <c r="R6" s="14">
        <v>0.91896813353566009</v>
      </c>
    </row>
    <row r="7" spans="15:18" x14ac:dyDescent="0.25">
      <c r="O7" s="16" t="s">
        <v>5</v>
      </c>
      <c r="P7" s="6">
        <v>255</v>
      </c>
      <c r="Q7" s="6">
        <v>789</v>
      </c>
      <c r="R7" s="14">
        <v>0.32319391634980987</v>
      </c>
    </row>
    <row r="8" spans="15:18" x14ac:dyDescent="0.25">
      <c r="O8" s="16" t="s">
        <v>6</v>
      </c>
      <c r="P8" s="6">
        <v>2041</v>
      </c>
      <c r="Q8" s="6">
        <v>2426</v>
      </c>
      <c r="R8" s="14">
        <v>0.84130255564715584</v>
      </c>
    </row>
    <row r="9" spans="15:18" x14ac:dyDescent="0.25">
      <c r="O9" s="16" t="s">
        <v>7</v>
      </c>
      <c r="P9" s="6">
        <v>5247</v>
      </c>
      <c r="Q9" s="6">
        <v>5710</v>
      </c>
      <c r="R9" s="14">
        <v>0.91891418563922944</v>
      </c>
    </row>
    <row r="10" spans="15:18" x14ac:dyDescent="0.25">
      <c r="O10" s="16" t="s">
        <v>8</v>
      </c>
      <c r="P10" s="6">
        <v>2266</v>
      </c>
      <c r="Q10" s="6">
        <v>2553</v>
      </c>
      <c r="R10" s="14">
        <v>0.88758323540932238</v>
      </c>
    </row>
    <row r="11" spans="15:18" x14ac:dyDescent="0.25">
      <c r="O11" s="16" t="s">
        <v>22</v>
      </c>
      <c r="P11" s="6">
        <v>784</v>
      </c>
      <c r="Q11" s="6">
        <v>813</v>
      </c>
      <c r="R11" s="14">
        <v>0.964329643296433</v>
      </c>
    </row>
    <row r="12" spans="15:18" x14ac:dyDescent="0.25">
      <c r="O12" s="16" t="s">
        <v>9</v>
      </c>
      <c r="P12" s="6">
        <v>3088</v>
      </c>
      <c r="Q12" s="6">
        <v>4309</v>
      </c>
      <c r="R12" s="14">
        <v>0.7166395915525644</v>
      </c>
    </row>
    <row r="13" spans="15:18" x14ac:dyDescent="0.25">
      <c r="O13" s="16" t="s">
        <v>10</v>
      </c>
      <c r="P13" s="6">
        <v>869</v>
      </c>
      <c r="Q13" s="6">
        <v>1169</v>
      </c>
      <c r="R13" s="14">
        <v>0.74337040205303684</v>
      </c>
    </row>
    <row r="14" spans="15:18" x14ac:dyDescent="0.25">
      <c r="O14" s="16" t="s">
        <v>11</v>
      </c>
      <c r="P14" s="6">
        <v>27952</v>
      </c>
      <c r="Q14" s="6">
        <v>32864</v>
      </c>
      <c r="R14" s="14">
        <v>0.85053554040895818</v>
      </c>
    </row>
    <row r="15" spans="15:18" x14ac:dyDescent="0.25">
      <c r="O15" s="16"/>
      <c r="P15" s="6"/>
      <c r="Q15" s="6"/>
      <c r="R15" s="14"/>
    </row>
    <row r="16" spans="15:18" x14ac:dyDescent="0.25">
      <c r="O16" s="16"/>
      <c r="P16" s="6"/>
      <c r="Q16" s="6"/>
      <c r="R16" s="14"/>
    </row>
    <row r="17" spans="15:18" x14ac:dyDescent="0.25">
      <c r="O17" s="16" t="s">
        <v>17</v>
      </c>
      <c r="P17" s="6">
        <v>4331</v>
      </c>
      <c r="Q17" s="6">
        <v>7009</v>
      </c>
      <c r="R17" s="14">
        <v>0.61791981737765733</v>
      </c>
    </row>
    <row r="18" spans="15:18" x14ac:dyDescent="0.25">
      <c r="O18" s="16" t="s">
        <v>18</v>
      </c>
      <c r="P18" s="6">
        <v>5502</v>
      </c>
      <c r="Q18" s="6">
        <v>6335</v>
      </c>
      <c r="R18" s="14">
        <v>0.8685082872928177</v>
      </c>
    </row>
    <row r="19" spans="15:18" x14ac:dyDescent="0.25">
      <c r="O19" s="16" t="s">
        <v>19</v>
      </c>
      <c r="P19" s="6">
        <v>7599</v>
      </c>
      <c r="Q19" s="6">
        <v>8509</v>
      </c>
      <c r="R19" s="14">
        <v>0.89305441297449761</v>
      </c>
    </row>
    <row r="20" spans="15:18" x14ac:dyDescent="0.25">
      <c r="O20" s="16" t="s">
        <v>20</v>
      </c>
      <c r="P20" s="6">
        <v>10018</v>
      </c>
      <c r="Q20" s="6">
        <v>10395</v>
      </c>
      <c r="R20" s="14">
        <v>0.96373256373256377</v>
      </c>
    </row>
    <row r="21" spans="15:18" x14ac:dyDescent="0.25">
      <c r="O21" s="16" t="s">
        <v>21</v>
      </c>
      <c r="P21" s="6">
        <v>502</v>
      </c>
      <c r="Q21" s="6">
        <v>616</v>
      </c>
      <c r="R21" s="14">
        <v>0.81493506493506496</v>
      </c>
    </row>
    <row r="22" spans="15:18" x14ac:dyDescent="0.25">
      <c r="O22" s="16" t="s">
        <v>11</v>
      </c>
      <c r="P22" s="6">
        <v>27952</v>
      </c>
      <c r="Q22" s="6">
        <v>32864</v>
      </c>
      <c r="R22" s="14">
        <v>0.85053554040895818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2:Y36"/>
  <sheetViews>
    <sheetView workbookViewId="0">
      <selection activeCell="X22" sqref="X22"/>
    </sheetView>
  </sheetViews>
  <sheetFormatPr defaultRowHeight="15" x14ac:dyDescent="0.25"/>
  <cols>
    <col min="1" max="1" width="6" style="9" bestFit="1" customWidth="1"/>
    <col min="2" max="2" width="5.85546875" bestFit="1" customWidth="1"/>
    <col min="3" max="3" width="6.7109375" bestFit="1" customWidth="1"/>
    <col min="4" max="4" width="6.140625" bestFit="1" customWidth="1"/>
    <col min="5" max="5" width="6" bestFit="1" customWidth="1"/>
    <col min="6" max="6" width="5.7109375" bestFit="1" customWidth="1"/>
    <col min="7" max="7" width="5.85546875" bestFit="1" customWidth="1"/>
    <col min="8" max="8" width="6.140625" bestFit="1" customWidth="1"/>
    <col min="9" max="9" width="5.7109375" bestFit="1" customWidth="1"/>
    <col min="10" max="10" width="6.42578125" bestFit="1" customWidth="1"/>
    <col min="11" max="12" width="5.7109375" bestFit="1" customWidth="1"/>
    <col min="13" max="13" width="6" bestFit="1" customWidth="1"/>
    <col min="14" max="14" width="6.42578125" bestFit="1" customWidth="1"/>
    <col min="15" max="16" width="5.7109375" bestFit="1" customWidth="1"/>
    <col min="17" max="17" width="6" bestFit="1" customWidth="1"/>
    <col min="18" max="18" width="5.85546875" bestFit="1" customWidth="1"/>
    <col min="19" max="19" width="5.7109375" bestFit="1" customWidth="1"/>
    <col min="20" max="20" width="6.140625" bestFit="1" customWidth="1"/>
    <col min="21" max="21" width="6" bestFit="1" customWidth="1"/>
    <col min="22" max="22" width="5.7109375" bestFit="1" customWidth="1"/>
    <col min="23" max="23" width="5.85546875" bestFit="1" customWidth="1"/>
    <col min="24" max="24" width="6.140625" bestFit="1" customWidth="1"/>
    <col min="25" max="25" width="5.7109375" bestFit="1" customWidth="1"/>
  </cols>
  <sheetData>
    <row r="2" spans="1:25" x14ac:dyDescent="0.25">
      <c r="A2" s="18"/>
      <c r="B2" s="19">
        <v>43719</v>
      </c>
      <c r="C2" s="19">
        <v>43747</v>
      </c>
      <c r="D2" s="19">
        <v>43782</v>
      </c>
      <c r="E2" s="19">
        <v>43810</v>
      </c>
      <c r="F2" s="19">
        <v>43845</v>
      </c>
      <c r="G2" s="19">
        <v>43874</v>
      </c>
      <c r="H2" s="19">
        <v>43908</v>
      </c>
      <c r="I2" s="19">
        <v>43936</v>
      </c>
      <c r="J2" s="19">
        <v>43964</v>
      </c>
      <c r="K2" s="19">
        <v>43999</v>
      </c>
      <c r="L2" s="19">
        <v>44027</v>
      </c>
      <c r="M2" s="19">
        <v>44062</v>
      </c>
      <c r="N2" s="19">
        <v>44335</v>
      </c>
      <c r="O2" s="19">
        <v>44370</v>
      </c>
      <c r="P2" s="19">
        <v>44398</v>
      </c>
      <c r="Q2" s="19">
        <v>44428</v>
      </c>
      <c r="R2" s="19">
        <v>44460</v>
      </c>
      <c r="S2" s="19">
        <v>44489</v>
      </c>
      <c r="T2" s="19">
        <v>44517</v>
      </c>
      <c r="U2" s="19">
        <v>44552</v>
      </c>
      <c r="V2" s="19">
        <v>44580</v>
      </c>
      <c r="W2" s="19">
        <v>44608</v>
      </c>
      <c r="X2" s="19">
        <v>44636</v>
      </c>
      <c r="Y2" s="19">
        <v>44671</v>
      </c>
    </row>
    <row r="3" spans="1:25" x14ac:dyDescent="0.25">
      <c r="A3" s="20" t="s">
        <v>1</v>
      </c>
      <c r="B3" s="21">
        <f>'9-11-19'!P3</f>
        <v>2444</v>
      </c>
      <c r="C3" s="21">
        <f>'10-9-19'!P3</f>
        <v>2380</v>
      </c>
      <c r="D3" s="21">
        <f>'11-13-19'!P3</f>
        <v>2449</v>
      </c>
      <c r="E3" s="21">
        <f>'12-11-19'!P3</f>
        <v>2513</v>
      </c>
      <c r="F3" s="21">
        <f>'1-15-20'!P3</f>
        <v>2379</v>
      </c>
      <c r="G3" s="21">
        <f>'2-13-20'!P3</f>
        <v>2436</v>
      </c>
      <c r="H3" s="21">
        <f>'3-18-20'!P3</f>
        <v>2344</v>
      </c>
      <c r="I3" s="21">
        <f>'4-15-20'!P3</f>
        <v>2364</v>
      </c>
      <c r="J3" s="21">
        <f>'5-13-20'!P3</f>
        <v>2464</v>
      </c>
      <c r="K3" s="21">
        <f>'6-17-20'!P3</f>
        <v>2311</v>
      </c>
      <c r="L3" s="21">
        <f>'7-15-20'!P3</f>
        <v>2219</v>
      </c>
      <c r="M3" s="21">
        <f>'8-19-20'!P3</f>
        <v>2276</v>
      </c>
      <c r="N3" s="21">
        <f>'5-19-21'!P3</f>
        <v>2064</v>
      </c>
      <c r="O3" s="21">
        <f>'6-23-21'!P3</f>
        <v>1940</v>
      </c>
      <c r="P3" s="21">
        <f>'7-21-21'!P3</f>
        <v>1891</v>
      </c>
      <c r="Q3" s="21">
        <f>'8-20-21'!P3</f>
        <v>1917</v>
      </c>
      <c r="R3" s="21">
        <f>'9-21-21'!P3</f>
        <v>1942</v>
      </c>
      <c r="S3" s="21">
        <f>'10-20-21'!P3</f>
        <v>2042</v>
      </c>
      <c r="T3" s="21">
        <f>'11-17-21'!P3</f>
        <v>2116</v>
      </c>
      <c r="U3" s="21">
        <f>'12-22-21'!P3</f>
        <v>2193</v>
      </c>
      <c r="V3" s="21">
        <f>'1-19-22'!P3</f>
        <v>2050</v>
      </c>
      <c r="W3" s="21">
        <f>'2-16-22'!P3</f>
        <v>2103</v>
      </c>
      <c r="X3" s="21">
        <f>'3-16-22'!P3</f>
        <v>2113</v>
      </c>
      <c r="Y3" s="21">
        <f>'4-20-22'!P3</f>
        <v>2042</v>
      </c>
    </row>
    <row r="4" spans="1:25" x14ac:dyDescent="0.25">
      <c r="A4" s="20" t="s">
        <v>2</v>
      </c>
      <c r="B4" s="21">
        <f>'9-11-19'!P4</f>
        <v>6091</v>
      </c>
      <c r="C4" s="21">
        <f>'10-9-19'!P4</f>
        <v>5908</v>
      </c>
      <c r="D4" s="21">
        <f>'11-13-19'!P4</f>
        <v>6359</v>
      </c>
      <c r="E4" s="21">
        <f>'12-11-19'!P4</f>
        <v>6470</v>
      </c>
      <c r="F4" s="21">
        <f>'1-15-20'!P4</f>
        <v>6027</v>
      </c>
      <c r="G4" s="21">
        <f>'2-13-20'!P4</f>
        <v>6204</v>
      </c>
      <c r="H4" s="21">
        <f>'3-18-20'!P4</f>
        <v>6027</v>
      </c>
      <c r="I4" s="21">
        <f>'4-15-20'!P4</f>
        <v>6079</v>
      </c>
      <c r="J4" s="21">
        <f>'5-13-20'!P4</f>
        <v>6298</v>
      </c>
      <c r="K4" s="21">
        <f>'6-17-20'!P4</f>
        <v>6177</v>
      </c>
      <c r="L4" s="21">
        <f>'7-15-20'!P4</f>
        <v>6179</v>
      </c>
      <c r="M4" s="21">
        <f>'8-19-20'!P4</f>
        <v>6599</v>
      </c>
      <c r="N4" s="21">
        <f>'5-19-21'!P4</f>
        <v>6241</v>
      </c>
      <c r="O4" s="21">
        <f>'6-23-21'!P4</f>
        <v>6143</v>
      </c>
      <c r="P4" s="21">
        <f>'7-21-21'!P4</f>
        <v>6360</v>
      </c>
      <c r="Q4" s="21">
        <f>'8-20-21'!P4</f>
        <v>6417</v>
      </c>
      <c r="R4" s="21">
        <f>'9-21-21'!P4</f>
        <v>6473</v>
      </c>
      <c r="S4" s="21">
        <f>'10-20-21'!P4</f>
        <v>6605</v>
      </c>
      <c r="T4" s="21">
        <f>'11-17-21'!P4</f>
        <v>6685</v>
      </c>
      <c r="U4" s="21">
        <f>'12-22-21'!P4</f>
        <v>6922</v>
      </c>
      <c r="V4" s="21">
        <f>'1-19-22'!P4</f>
        <v>6474</v>
      </c>
      <c r="W4" s="21">
        <f>'2-16-22'!P4</f>
        <v>6586</v>
      </c>
      <c r="X4" s="21">
        <f>'3-16-22'!P4</f>
        <v>6603</v>
      </c>
      <c r="Y4" s="21">
        <f>'4-20-22'!P4</f>
        <v>6304</v>
      </c>
    </row>
    <row r="5" spans="1:25" x14ac:dyDescent="0.25">
      <c r="A5" s="20" t="s">
        <v>3</v>
      </c>
      <c r="B5" s="21">
        <f>'9-11-19'!P5</f>
        <v>1926</v>
      </c>
      <c r="C5" s="21">
        <f>'10-9-19'!P5</f>
        <v>1913</v>
      </c>
      <c r="D5" s="21">
        <f>'11-13-19'!P5</f>
        <v>1960</v>
      </c>
      <c r="E5" s="21">
        <f>'12-11-19'!P5</f>
        <v>2042</v>
      </c>
      <c r="F5" s="21">
        <f>'1-15-20'!P5</f>
        <v>1918</v>
      </c>
      <c r="G5" s="21">
        <f>'2-13-20'!P5</f>
        <v>1921</v>
      </c>
      <c r="H5" s="21">
        <f>'3-18-20'!P5</f>
        <v>1841</v>
      </c>
      <c r="I5" s="21">
        <f>'4-15-20'!P5</f>
        <v>1896</v>
      </c>
      <c r="J5" s="21">
        <f>'5-13-20'!P5</f>
        <v>1999</v>
      </c>
      <c r="K5" s="21">
        <f>'6-17-20'!P5</f>
        <v>1984</v>
      </c>
      <c r="L5" s="21">
        <f>'7-15-20'!P5</f>
        <v>1996</v>
      </c>
      <c r="M5" s="21">
        <f>'8-19-20'!P5</f>
        <v>2118</v>
      </c>
      <c r="N5" s="21">
        <f>'5-19-21'!P5</f>
        <v>1918</v>
      </c>
      <c r="O5" s="21">
        <f>'6-23-21'!P5</f>
        <v>1857</v>
      </c>
      <c r="P5" s="21">
        <f>'7-21-21'!P5</f>
        <v>1923</v>
      </c>
      <c r="Q5" s="21">
        <f>'8-20-21'!P5</f>
        <v>1955</v>
      </c>
      <c r="R5" s="21">
        <f>'9-21-21'!P5</f>
        <v>1987</v>
      </c>
      <c r="S5" s="21">
        <f>'10-20-21'!P5</f>
        <v>2021</v>
      </c>
      <c r="T5" s="21">
        <f>'11-17-21'!P5</f>
        <v>2051</v>
      </c>
      <c r="U5" s="21">
        <f>'12-22-21'!P5</f>
        <v>2129</v>
      </c>
      <c r="V5" s="21">
        <f>'1-19-22'!P5</f>
        <v>2048</v>
      </c>
      <c r="W5" s="21">
        <f>'2-16-22'!P5</f>
        <v>2076</v>
      </c>
      <c r="X5" s="21">
        <f>'3-16-22'!P5</f>
        <v>2079</v>
      </c>
      <c r="Y5" s="21">
        <f>'4-20-22'!P5</f>
        <v>2028</v>
      </c>
    </row>
    <row r="6" spans="1:25" x14ac:dyDescent="0.25">
      <c r="A6" s="20" t="s">
        <v>4</v>
      </c>
      <c r="B6" s="21">
        <f>'9-11-19'!P6</f>
        <v>3130</v>
      </c>
      <c r="C6" s="21">
        <f>'10-9-19'!P6</f>
        <v>3031</v>
      </c>
      <c r="D6" s="21">
        <f>'11-13-19'!P6</f>
        <v>3146</v>
      </c>
      <c r="E6" s="21">
        <f>'12-11-19'!P6</f>
        <v>3195</v>
      </c>
      <c r="F6" s="21">
        <f>'1-15-20'!P6</f>
        <v>3031</v>
      </c>
      <c r="G6" s="21">
        <f>'2-13-20'!P6</f>
        <v>3026</v>
      </c>
      <c r="H6" s="21">
        <f>'3-18-20'!P6</f>
        <v>2910</v>
      </c>
      <c r="I6" s="21">
        <f>'4-15-20'!P6</f>
        <v>2950</v>
      </c>
      <c r="J6" s="21">
        <f>'5-13-20'!P6</f>
        <v>3128</v>
      </c>
      <c r="K6" s="21">
        <f>'6-17-20'!P6</f>
        <v>3104</v>
      </c>
      <c r="L6" s="21">
        <f>'7-15-20'!P6</f>
        <v>3173</v>
      </c>
      <c r="M6" s="21">
        <f>'8-19-20'!P6</f>
        <v>3475</v>
      </c>
      <c r="N6" s="21">
        <f>'5-19-21'!P6</f>
        <v>3158</v>
      </c>
      <c r="O6" s="21">
        <f>'6-23-21'!P6</f>
        <v>3037</v>
      </c>
      <c r="P6" s="21">
        <f>'7-21-21'!P6</f>
        <v>2972</v>
      </c>
      <c r="Q6" s="21">
        <f>'8-20-21'!P6</f>
        <v>3020</v>
      </c>
      <c r="R6" s="21">
        <f>'9-21-21'!P6</f>
        <v>3067</v>
      </c>
      <c r="S6" s="21">
        <f>'10-20-21'!P6</f>
        <v>3269</v>
      </c>
      <c r="T6" s="21">
        <f>'11-17-21'!P6</f>
        <v>3271</v>
      </c>
      <c r="U6" s="21">
        <f>'12-22-21'!P6</f>
        <v>3417</v>
      </c>
      <c r="V6" s="21">
        <f>'1-19-22'!P6</f>
        <v>3163</v>
      </c>
      <c r="W6" s="21">
        <f>'2-16-22'!P6</f>
        <v>3235</v>
      </c>
      <c r="X6" s="21">
        <f>'3-16-22'!P6</f>
        <v>3254</v>
      </c>
      <c r="Y6" s="21">
        <f>'4-20-22'!P6</f>
        <v>3028</v>
      </c>
    </row>
    <row r="7" spans="1:25" x14ac:dyDescent="0.25">
      <c r="A7" s="20" t="s">
        <v>5</v>
      </c>
      <c r="B7" s="21">
        <f>'9-11-19'!P7</f>
        <v>117</v>
      </c>
      <c r="C7" s="21">
        <f>'10-9-19'!P7</f>
        <v>123</v>
      </c>
      <c r="D7" s="21">
        <f>'11-13-19'!P7</f>
        <v>72</v>
      </c>
      <c r="E7" s="21">
        <f>'12-11-19'!P7</f>
        <v>123</v>
      </c>
      <c r="F7" s="21">
        <f>'1-15-20'!P7</f>
        <v>121</v>
      </c>
      <c r="G7" s="21">
        <f>'2-13-20'!P7</f>
        <v>117</v>
      </c>
      <c r="H7" s="21">
        <f>'3-18-20'!P7</f>
        <v>114</v>
      </c>
      <c r="I7" s="21">
        <f>'4-15-20'!P7</f>
        <v>118</v>
      </c>
      <c r="J7" s="21">
        <f>'5-13-20'!P7</f>
        <v>120</v>
      </c>
      <c r="K7" s="21">
        <f>'6-17-20'!P7</f>
        <v>137</v>
      </c>
      <c r="L7" s="21">
        <f>'7-15-20'!P7</f>
        <v>157</v>
      </c>
      <c r="M7" s="21">
        <f>'8-19-20'!P7</f>
        <v>117</v>
      </c>
      <c r="N7" s="21">
        <f>'5-19-21'!P7</f>
        <v>181</v>
      </c>
      <c r="O7" s="21">
        <f>'6-23-21'!P7</f>
        <v>161</v>
      </c>
      <c r="P7" s="21">
        <f>'7-21-21'!P7</f>
        <v>226</v>
      </c>
      <c r="Q7" s="21">
        <f>'8-20-21'!P7</f>
        <v>169</v>
      </c>
      <c r="R7" s="21">
        <f>'9-21-21'!P7</f>
        <v>111</v>
      </c>
      <c r="S7" s="21">
        <f>'10-20-21'!P7</f>
        <v>201</v>
      </c>
      <c r="T7" s="21">
        <f>'11-17-21'!P7</f>
        <v>268</v>
      </c>
      <c r="U7" s="21">
        <f>'12-22-21'!P7</f>
        <v>364</v>
      </c>
      <c r="V7" s="21">
        <f>'1-19-22'!P7</f>
        <v>281</v>
      </c>
      <c r="W7" s="21">
        <f>'2-16-22'!P7</f>
        <v>360</v>
      </c>
      <c r="X7" s="21">
        <f>'3-16-22'!P7</f>
        <v>355</v>
      </c>
      <c r="Y7" s="21">
        <f>'4-20-22'!P7</f>
        <v>255</v>
      </c>
    </row>
    <row r="8" spans="1:25" x14ac:dyDescent="0.25">
      <c r="A8" s="20" t="s">
        <v>6</v>
      </c>
      <c r="B8" s="21">
        <f>'9-11-19'!P8</f>
        <v>1942</v>
      </c>
      <c r="C8" s="21">
        <f>'10-9-19'!P8</f>
        <v>1840</v>
      </c>
      <c r="D8" s="21">
        <f>'11-13-19'!P8</f>
        <v>1953</v>
      </c>
      <c r="E8" s="21">
        <f>'12-11-19'!P8</f>
        <v>2040</v>
      </c>
      <c r="F8" s="21">
        <f>'1-15-20'!P8</f>
        <v>1882</v>
      </c>
      <c r="G8" s="21">
        <f>'2-13-20'!P8</f>
        <v>1896</v>
      </c>
      <c r="H8" s="21">
        <f>'3-18-20'!P8</f>
        <v>1800</v>
      </c>
      <c r="I8" s="21">
        <f>'4-15-20'!P8</f>
        <v>1866</v>
      </c>
      <c r="J8" s="21">
        <f>'5-13-20'!P8</f>
        <v>1951</v>
      </c>
      <c r="K8" s="21">
        <f>'6-17-20'!P8</f>
        <v>1808</v>
      </c>
      <c r="L8" s="21">
        <f>'7-15-20'!P8</f>
        <v>1818</v>
      </c>
      <c r="M8" s="21">
        <f>'8-19-20'!P8</f>
        <v>1985</v>
      </c>
      <c r="N8" s="21">
        <f>'5-19-21'!P8</f>
        <v>1973</v>
      </c>
      <c r="O8" s="21">
        <f>'6-23-21'!P8</f>
        <v>1883</v>
      </c>
      <c r="P8" s="21">
        <f>'7-21-21'!P8</f>
        <v>2014</v>
      </c>
      <c r="Q8" s="21">
        <f>'8-20-21'!P8</f>
        <v>2051</v>
      </c>
      <c r="R8" s="21">
        <f>'9-21-21'!P8</f>
        <v>2087</v>
      </c>
      <c r="S8" s="21">
        <f>'10-20-21'!P8</f>
        <v>2210</v>
      </c>
      <c r="T8" s="21">
        <f>'11-17-21'!P8</f>
        <v>2239</v>
      </c>
      <c r="U8" s="21">
        <f>'12-22-21'!P8</f>
        <v>2321</v>
      </c>
      <c r="V8" s="21">
        <f>'1-19-22'!P8</f>
        <v>2081</v>
      </c>
      <c r="W8" s="21">
        <f>'2-16-22'!P8</f>
        <v>2187</v>
      </c>
      <c r="X8" s="21">
        <f>'3-16-22'!P8</f>
        <v>2210</v>
      </c>
      <c r="Y8" s="21">
        <f>'4-20-22'!P8</f>
        <v>2041</v>
      </c>
    </row>
    <row r="9" spans="1:25" x14ac:dyDescent="0.25">
      <c r="A9" s="20" t="s">
        <v>7</v>
      </c>
      <c r="B9" s="21">
        <f>'9-11-19'!P9</f>
        <v>5559</v>
      </c>
      <c r="C9" s="21">
        <f>'10-9-19'!P9</f>
        <v>5433</v>
      </c>
      <c r="D9" s="21">
        <f>'11-13-19'!P9</f>
        <v>5323</v>
      </c>
      <c r="E9" s="21">
        <f>'12-11-19'!P9</f>
        <v>5952</v>
      </c>
      <c r="F9" s="21">
        <f>'1-15-20'!P9</f>
        <v>5722</v>
      </c>
      <c r="G9" s="21">
        <f>'2-13-20'!P9</f>
        <v>5785</v>
      </c>
      <c r="H9" s="21">
        <f>'3-18-20'!P9</f>
        <v>5541</v>
      </c>
      <c r="I9" s="21">
        <f>'4-15-20'!P9</f>
        <v>5659</v>
      </c>
      <c r="J9" s="21">
        <f>'5-13-20'!P9</f>
        <v>5906</v>
      </c>
      <c r="K9" s="21">
        <f>'6-17-20'!P9</f>
        <v>5622</v>
      </c>
      <c r="L9" s="21">
        <f>'7-15-20'!P9</f>
        <v>6106</v>
      </c>
      <c r="M9" s="21">
        <f>'8-19-20'!P9</f>
        <v>6767</v>
      </c>
      <c r="N9" s="21">
        <f>'5-19-21'!P9</f>
        <v>5878</v>
      </c>
      <c r="O9" s="21">
        <f>'6-23-21'!P9</f>
        <v>5546</v>
      </c>
      <c r="P9" s="21">
        <f>'7-21-21'!P9</f>
        <v>6013</v>
      </c>
      <c r="Q9" s="21">
        <f>'8-20-21'!P9</f>
        <v>5878</v>
      </c>
      <c r="R9" s="21">
        <f>'9-21-21'!P9</f>
        <v>5742</v>
      </c>
      <c r="S9" s="21">
        <f>'10-20-21'!P9</f>
        <v>6234</v>
      </c>
      <c r="T9" s="21">
        <f>'11-17-21'!P9</f>
        <v>6115</v>
      </c>
      <c r="U9" s="21">
        <f>'12-22-21'!P9</f>
        <v>6204</v>
      </c>
      <c r="V9" s="21">
        <f>'1-19-22'!P9</f>
        <v>5420</v>
      </c>
      <c r="W9" s="21">
        <f>'2-16-22'!P9</f>
        <v>5910</v>
      </c>
      <c r="X9" s="21">
        <f>'3-16-22'!P9</f>
        <v>5911</v>
      </c>
      <c r="Y9" s="21">
        <f>'4-20-22'!P9</f>
        <v>5247</v>
      </c>
    </row>
    <row r="10" spans="1:25" x14ac:dyDescent="0.25">
      <c r="A10" s="20" t="s">
        <v>8</v>
      </c>
      <c r="B10" s="21">
        <f>'9-11-19'!P10</f>
        <v>2428</v>
      </c>
      <c r="C10" s="21">
        <f>'10-9-19'!P10</f>
        <v>2304</v>
      </c>
      <c r="D10" s="21">
        <f>'11-13-19'!P10</f>
        <v>2318</v>
      </c>
      <c r="E10" s="21">
        <f>'12-11-19'!P10</f>
        <v>2469</v>
      </c>
      <c r="F10" s="21">
        <f>'1-15-20'!P10</f>
        <v>2357</v>
      </c>
      <c r="G10" s="21">
        <f>'2-13-20'!P10</f>
        <v>2396</v>
      </c>
      <c r="H10" s="21">
        <f>'3-18-20'!P10</f>
        <v>2245</v>
      </c>
      <c r="I10" s="21">
        <f>'4-15-20'!P10</f>
        <v>2303</v>
      </c>
      <c r="J10" s="21">
        <f>'5-13-20'!P10</f>
        <v>2399</v>
      </c>
      <c r="K10" s="21">
        <f>'6-17-20'!P10</f>
        <v>2366</v>
      </c>
      <c r="L10" s="21">
        <f>'7-15-20'!P10</f>
        <v>2489</v>
      </c>
      <c r="M10" s="21">
        <f>'8-19-20'!P10</f>
        <v>2629</v>
      </c>
      <c r="N10" s="21">
        <f>'5-19-21'!P10</f>
        <v>2428</v>
      </c>
      <c r="O10" s="21">
        <f>'6-23-21'!P10</f>
        <v>2134</v>
      </c>
      <c r="P10" s="21">
        <f>'7-21-21'!P10</f>
        <v>2297</v>
      </c>
      <c r="Q10" s="21">
        <f>'8-20-21'!P10</f>
        <v>2268</v>
      </c>
      <c r="R10" s="21">
        <f>'9-21-21'!P10</f>
        <v>2239</v>
      </c>
      <c r="S10" s="21">
        <f>'10-20-21'!P10</f>
        <v>2571</v>
      </c>
      <c r="T10" s="21">
        <f>'11-17-21'!P10</f>
        <v>2613</v>
      </c>
      <c r="U10" s="21">
        <f>'12-22-21'!P10</f>
        <v>2647</v>
      </c>
      <c r="V10" s="21">
        <f>'1-19-22'!P10</f>
        <v>2329</v>
      </c>
      <c r="W10" s="21">
        <f>'2-16-22'!P10</f>
        <v>2588</v>
      </c>
      <c r="X10" s="21">
        <f>'3-16-22'!P10</f>
        <v>2598</v>
      </c>
      <c r="Y10" s="21">
        <f>'4-20-22'!P10</f>
        <v>2266</v>
      </c>
    </row>
    <row r="11" spans="1:25" x14ac:dyDescent="0.25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'11-17-21'!P11</f>
        <v>97</v>
      </c>
      <c r="U11" s="21">
        <f>'12-22-21'!P11</f>
        <v>717</v>
      </c>
      <c r="V11" s="21">
        <f>'1-19-22'!P11</f>
        <v>729</v>
      </c>
      <c r="W11" s="21">
        <f>'2-16-22'!P11</f>
        <v>760</v>
      </c>
      <c r="X11" s="21">
        <f>'3-16-22'!P11</f>
        <v>777</v>
      </c>
      <c r="Y11" s="21">
        <f>'4-20-22'!P11</f>
        <v>784</v>
      </c>
    </row>
    <row r="12" spans="1:25" x14ac:dyDescent="0.25">
      <c r="A12" s="20" t="s">
        <v>9</v>
      </c>
      <c r="B12" s="21">
        <f>'9-11-19'!P11</f>
        <v>3868</v>
      </c>
      <c r="C12" s="21">
        <f>'10-9-19'!P11</f>
        <v>3889</v>
      </c>
      <c r="D12" s="21">
        <f>'11-13-19'!P11</f>
        <v>3919</v>
      </c>
      <c r="E12" s="21">
        <f>'12-11-19'!P11</f>
        <v>4206</v>
      </c>
      <c r="F12" s="21">
        <f>'1-15-20'!P11</f>
        <v>3974</v>
      </c>
      <c r="G12" s="21">
        <f>'2-13-20'!P11</f>
        <v>4072</v>
      </c>
      <c r="H12" s="21">
        <f>'3-18-20'!P11</f>
        <v>3927</v>
      </c>
      <c r="I12" s="21">
        <f>'4-15-20'!P11</f>
        <v>3966</v>
      </c>
      <c r="J12" s="21">
        <f>'5-13-20'!P11</f>
        <v>4158</v>
      </c>
      <c r="K12" s="21">
        <f>'6-17-20'!P11</f>
        <v>3744</v>
      </c>
      <c r="L12" s="21">
        <f>'7-15-20'!P11</f>
        <v>3755</v>
      </c>
      <c r="M12" s="21">
        <f>'8-19-20'!P11</f>
        <v>4035</v>
      </c>
      <c r="N12" s="21">
        <f>'5-19-21'!P11</f>
        <v>3752</v>
      </c>
      <c r="O12" s="21">
        <f>'6-23-21'!P11</f>
        <v>3240</v>
      </c>
      <c r="P12" s="21">
        <f>'7-21-21'!P11</f>
        <v>3332</v>
      </c>
      <c r="Q12" s="21">
        <f>'8-20-21'!P11</f>
        <v>3243</v>
      </c>
      <c r="R12" s="21">
        <f>'9-21-21'!P11</f>
        <v>3153</v>
      </c>
      <c r="S12" s="21">
        <f>'10-20-21'!P11</f>
        <v>3440</v>
      </c>
      <c r="T12" s="21">
        <f>'11-17-21'!P12</f>
        <v>3546</v>
      </c>
      <c r="U12" s="21">
        <f>'12-22-21'!P12</f>
        <v>3746</v>
      </c>
      <c r="V12" s="21">
        <f>'1-19-22'!P12</f>
        <v>3154</v>
      </c>
      <c r="W12" s="21">
        <f>'2-16-22'!P12</f>
        <v>3431</v>
      </c>
      <c r="X12" s="21">
        <f>'3-16-22'!P12</f>
        <v>3439</v>
      </c>
      <c r="Y12" s="21">
        <f>'4-20-22'!P12</f>
        <v>3088</v>
      </c>
    </row>
    <row r="13" spans="1:25" x14ac:dyDescent="0.25">
      <c r="A13" s="20" t="s">
        <v>10</v>
      </c>
      <c r="B13" s="21">
        <f>'9-11-19'!P12</f>
        <v>1833</v>
      </c>
      <c r="C13" s="21">
        <f>'10-9-19'!P12</f>
        <v>1745</v>
      </c>
      <c r="D13" s="21">
        <f>'11-13-19'!P12</f>
        <v>1658</v>
      </c>
      <c r="E13" s="21">
        <f>'12-11-19'!P12</f>
        <v>1693</v>
      </c>
      <c r="F13" s="21">
        <f>'1-15-20'!P12</f>
        <v>1611</v>
      </c>
      <c r="G13" s="21">
        <f>'2-13-20'!P12</f>
        <v>1404</v>
      </c>
      <c r="H13" s="21">
        <f>'3-18-20'!P12</f>
        <v>1250</v>
      </c>
      <c r="I13" s="21">
        <f>'4-15-20'!P12</f>
        <v>1247</v>
      </c>
      <c r="J13" s="21">
        <f>'5-13-20'!P12</f>
        <v>1235</v>
      </c>
      <c r="K13" s="21">
        <f>'6-17-20'!P12</f>
        <v>1253</v>
      </c>
      <c r="L13" s="21">
        <f>'7-15-20'!P12</f>
        <v>950</v>
      </c>
      <c r="M13" s="21">
        <f>'8-19-20'!P12</f>
        <v>1042</v>
      </c>
      <c r="N13" s="21">
        <f>'5-19-21'!P12</f>
        <v>852</v>
      </c>
      <c r="O13" s="21">
        <f>'6-23-21'!P12</f>
        <v>889</v>
      </c>
      <c r="P13" s="21">
        <f>'7-21-21'!P12</f>
        <v>771</v>
      </c>
      <c r="Q13" s="21">
        <f>'8-20-21'!P12</f>
        <v>819</v>
      </c>
      <c r="R13" s="21">
        <f>'9-21-21'!P12</f>
        <v>866</v>
      </c>
      <c r="S13" s="21">
        <f>'10-20-21'!P12</f>
        <v>925</v>
      </c>
      <c r="T13" s="21">
        <f>'11-17-21'!P13</f>
        <v>913</v>
      </c>
      <c r="U13" s="21">
        <f>'12-22-21'!P13</f>
        <v>941</v>
      </c>
      <c r="V13" s="21">
        <f>'1-19-22'!P13</f>
        <v>945</v>
      </c>
      <c r="W13" s="21">
        <f>'2-16-22'!P13</f>
        <v>915</v>
      </c>
      <c r="X13" s="21">
        <f>'3-16-22'!P13</f>
        <v>983</v>
      </c>
      <c r="Y13" s="21">
        <f>'4-20-22'!P13</f>
        <v>869</v>
      </c>
    </row>
    <row r="14" spans="1:25" x14ac:dyDescent="0.25">
      <c r="A14" s="20" t="s">
        <v>11</v>
      </c>
      <c r="B14" s="21">
        <f>'9-11-19'!P13</f>
        <v>29338</v>
      </c>
      <c r="C14" s="21">
        <f>'10-9-19'!P13</f>
        <v>28566</v>
      </c>
      <c r="D14" s="21">
        <f>'11-13-19'!P13</f>
        <v>29157</v>
      </c>
      <c r="E14" s="21">
        <f>'12-11-19'!P13</f>
        <v>30703</v>
      </c>
      <c r="F14" s="21">
        <f>'1-15-20'!P13</f>
        <v>29022</v>
      </c>
      <c r="G14" s="21">
        <f>'2-13-20'!P13</f>
        <v>29257</v>
      </c>
      <c r="H14" s="21">
        <f>'3-18-20'!P13</f>
        <v>27999</v>
      </c>
      <c r="I14" s="21">
        <f>'4-15-20'!P13</f>
        <v>28448</v>
      </c>
      <c r="J14" s="21">
        <f>'5-13-20'!P13</f>
        <v>29658</v>
      </c>
      <c r="K14" s="21">
        <f>'6-17-20'!P13</f>
        <v>28506</v>
      </c>
      <c r="L14" s="21">
        <f>'7-15-20'!P13</f>
        <v>28842</v>
      </c>
      <c r="M14" s="21">
        <f>'7-15-20'!Q13</f>
        <v>32373</v>
      </c>
      <c r="N14" s="21">
        <f>'5-19-21'!P13</f>
        <v>28445</v>
      </c>
      <c r="O14" s="21">
        <f>'6-23-21'!P13</f>
        <v>26830</v>
      </c>
      <c r="P14" s="21">
        <f>'7-21-21'!P13</f>
        <v>27799</v>
      </c>
      <c r="Q14" s="21">
        <f>'8-20-21'!P13</f>
        <v>27733</v>
      </c>
      <c r="R14" s="21">
        <f>'9-21-21'!P13</f>
        <v>27667</v>
      </c>
      <c r="S14" s="21">
        <f>'10-20-21'!P13</f>
        <v>29518</v>
      </c>
      <c r="T14" s="21">
        <f>'11-17-21'!P14</f>
        <v>29914</v>
      </c>
      <c r="U14" s="21">
        <f>'12-22-21'!P14</f>
        <v>31601</v>
      </c>
      <c r="V14" s="21">
        <f>'1-19-22'!P14</f>
        <v>28674</v>
      </c>
      <c r="W14" s="21">
        <f>'2-16-22'!P14</f>
        <v>30151</v>
      </c>
      <c r="X14" s="21">
        <f>'3-16-22'!P14</f>
        <v>30322</v>
      </c>
      <c r="Y14" s="21">
        <f>'4-20-22'!P14</f>
        <v>27952</v>
      </c>
    </row>
    <row r="15" spans="1:25" x14ac:dyDescent="0.25">
      <c r="A15" s="18"/>
    </row>
    <row r="16" spans="1:25" x14ac:dyDescent="0.25">
      <c r="A16" s="18"/>
      <c r="B16" s="19">
        <v>43719</v>
      </c>
      <c r="C16" s="19">
        <v>43747</v>
      </c>
      <c r="D16" s="19">
        <v>43782</v>
      </c>
      <c r="E16" s="19">
        <v>43810</v>
      </c>
      <c r="F16" s="19">
        <v>43845</v>
      </c>
      <c r="G16" s="19">
        <v>43874</v>
      </c>
      <c r="H16" s="19">
        <v>43908</v>
      </c>
      <c r="I16" s="19">
        <v>43936</v>
      </c>
      <c r="J16" s="19">
        <v>43964</v>
      </c>
      <c r="K16" s="19">
        <v>43999</v>
      </c>
      <c r="L16" s="19">
        <v>44027</v>
      </c>
      <c r="M16" s="19">
        <v>44062</v>
      </c>
      <c r="N16" s="19">
        <v>44335</v>
      </c>
      <c r="O16" s="19">
        <v>44370</v>
      </c>
      <c r="P16" s="19">
        <v>44398</v>
      </c>
      <c r="Q16" s="19">
        <v>44428</v>
      </c>
      <c r="R16" s="19">
        <v>44460</v>
      </c>
      <c r="S16" s="19">
        <v>44489</v>
      </c>
      <c r="T16" s="19">
        <v>44517</v>
      </c>
      <c r="U16" s="19">
        <v>44552</v>
      </c>
      <c r="V16" s="19">
        <v>44580</v>
      </c>
      <c r="W16" s="19">
        <v>44608</v>
      </c>
      <c r="X16" s="19">
        <v>44636</v>
      </c>
      <c r="Y16" s="19">
        <v>44671</v>
      </c>
    </row>
    <row r="17" spans="1:25" x14ac:dyDescent="0.25">
      <c r="A17" s="20" t="s">
        <v>11</v>
      </c>
      <c r="B17" s="21">
        <f t="shared" ref="B17:Q17" si="0">B14</f>
        <v>29338</v>
      </c>
      <c r="C17" s="21">
        <f t="shared" si="0"/>
        <v>28566</v>
      </c>
      <c r="D17" s="21">
        <f t="shared" si="0"/>
        <v>29157</v>
      </c>
      <c r="E17" s="21">
        <f t="shared" si="0"/>
        <v>30703</v>
      </c>
      <c r="F17" s="21">
        <f t="shared" si="0"/>
        <v>29022</v>
      </c>
      <c r="G17" s="21">
        <f t="shared" si="0"/>
        <v>29257</v>
      </c>
      <c r="H17" s="21">
        <f t="shared" si="0"/>
        <v>27999</v>
      </c>
      <c r="I17" s="21">
        <f t="shared" si="0"/>
        <v>28448</v>
      </c>
      <c r="J17" s="21">
        <f t="shared" si="0"/>
        <v>29658</v>
      </c>
      <c r="K17" s="21">
        <f t="shared" si="0"/>
        <v>28506</v>
      </c>
      <c r="L17" s="21">
        <f t="shared" si="0"/>
        <v>28842</v>
      </c>
      <c r="M17" s="21">
        <f t="shared" si="0"/>
        <v>32373</v>
      </c>
      <c r="N17" s="21">
        <f t="shared" si="0"/>
        <v>28445</v>
      </c>
      <c r="O17" s="21">
        <f t="shared" si="0"/>
        <v>26830</v>
      </c>
      <c r="P17" s="21">
        <f t="shared" si="0"/>
        <v>27799</v>
      </c>
      <c r="Q17" s="21">
        <f t="shared" si="0"/>
        <v>27733</v>
      </c>
      <c r="R17" s="21">
        <f t="shared" ref="R17:Y17" si="1">R14</f>
        <v>27667</v>
      </c>
      <c r="S17" s="21">
        <f t="shared" si="1"/>
        <v>29518</v>
      </c>
      <c r="T17" s="21">
        <f t="shared" si="1"/>
        <v>29914</v>
      </c>
      <c r="U17" s="21">
        <f t="shared" si="1"/>
        <v>31601</v>
      </c>
      <c r="V17" s="21">
        <f t="shared" si="1"/>
        <v>28674</v>
      </c>
      <c r="W17" s="21">
        <f t="shared" si="1"/>
        <v>30151</v>
      </c>
      <c r="X17" s="21">
        <f t="shared" si="1"/>
        <v>30322</v>
      </c>
      <c r="Y17" s="21">
        <f t="shared" si="1"/>
        <v>27952</v>
      </c>
    </row>
    <row r="18" spans="1:25" x14ac:dyDescent="0.25">
      <c r="A18" s="18"/>
      <c r="B18" s="18" t="s">
        <v>15</v>
      </c>
      <c r="F18" s="18" t="s">
        <v>16</v>
      </c>
    </row>
    <row r="19" spans="1:25" x14ac:dyDescent="0.25">
      <c r="C19" s="18" t="s">
        <v>14</v>
      </c>
    </row>
    <row r="23" spans="1:25" x14ac:dyDescent="0.25">
      <c r="A23" s="10"/>
    </row>
    <row r="24" spans="1:25" x14ac:dyDescent="0.25">
      <c r="A24" s="10"/>
    </row>
    <row r="25" spans="1:25" x14ac:dyDescent="0.25">
      <c r="A25" s="10"/>
    </row>
    <row r="26" spans="1:25" x14ac:dyDescent="0.25">
      <c r="A26" s="10"/>
    </row>
    <row r="27" spans="1:25" x14ac:dyDescent="0.25">
      <c r="A27" s="10"/>
    </row>
    <row r="28" spans="1:25" x14ac:dyDescent="0.25">
      <c r="A28" s="10"/>
    </row>
    <row r="29" spans="1:25" x14ac:dyDescent="0.25">
      <c r="A29" s="10"/>
    </row>
    <row r="30" spans="1:25" x14ac:dyDescent="0.25">
      <c r="A30" s="10"/>
    </row>
    <row r="31" spans="1:25" x14ac:dyDescent="0.25">
      <c r="A31" s="10"/>
    </row>
    <row r="32" spans="1:25" x14ac:dyDescent="0.25">
      <c r="A32" s="10"/>
    </row>
    <row r="33" spans="1:1" x14ac:dyDescent="0.25">
      <c r="A33" s="10"/>
    </row>
    <row r="36" spans="1:1" x14ac:dyDescent="0.25">
      <c r="A36" s="10"/>
    </row>
  </sheetData>
  <pageMargins left="0.7" right="0.7" top="0.75" bottom="0.75" header="0.3" footer="0.3"/>
  <pageSetup scale="98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2:Y19"/>
  <sheetViews>
    <sheetView tabSelected="1" workbookViewId="0">
      <selection activeCell="W25" sqref="W25"/>
    </sheetView>
  </sheetViews>
  <sheetFormatPr defaultRowHeight="15" x14ac:dyDescent="0.25"/>
  <cols>
    <col min="1" max="1" width="6" style="9" bestFit="1" customWidth="1"/>
    <col min="2" max="2" width="5.85546875" bestFit="1" customWidth="1"/>
    <col min="3" max="3" width="6.7109375" bestFit="1" customWidth="1"/>
    <col min="4" max="4" width="6.140625" bestFit="1" customWidth="1"/>
    <col min="5" max="5" width="6" bestFit="1" customWidth="1"/>
    <col min="6" max="6" width="5.5703125" bestFit="1" customWidth="1"/>
    <col min="7" max="7" width="5.85546875" bestFit="1" customWidth="1"/>
    <col min="8" max="8" width="6.140625" bestFit="1" customWidth="1"/>
    <col min="9" max="9" width="5.7109375" bestFit="1" customWidth="1"/>
    <col min="10" max="10" width="6.42578125" bestFit="1" customWidth="1"/>
    <col min="11" max="11" width="5.5703125" bestFit="1" customWidth="1"/>
    <col min="12" max="12" width="5.28515625" bestFit="1" customWidth="1"/>
    <col min="13" max="13" width="6" bestFit="1" customWidth="1"/>
    <col min="14" max="14" width="6.42578125" bestFit="1" customWidth="1"/>
    <col min="15" max="15" width="5.5703125" bestFit="1" customWidth="1"/>
    <col min="16" max="16" width="5.28515625" bestFit="1" customWidth="1"/>
    <col min="17" max="17" width="6" bestFit="1" customWidth="1"/>
    <col min="18" max="18" width="5.85546875" bestFit="1" customWidth="1"/>
    <col min="19" max="19" width="5.7109375" bestFit="1" customWidth="1"/>
    <col min="20" max="20" width="6.140625" bestFit="1" customWidth="1"/>
    <col min="21" max="21" width="6" bestFit="1" customWidth="1"/>
    <col min="22" max="22" width="5.5703125" bestFit="1" customWidth="1"/>
    <col min="23" max="23" width="5.85546875" bestFit="1" customWidth="1"/>
    <col min="24" max="24" width="6.140625" bestFit="1" customWidth="1"/>
    <col min="25" max="25" width="5.7109375" bestFit="1" customWidth="1"/>
  </cols>
  <sheetData>
    <row r="2" spans="1:25" x14ac:dyDescent="0.25">
      <c r="A2" s="18"/>
      <c r="B2" s="19">
        <v>43719</v>
      </c>
      <c r="C2" s="19">
        <v>43747</v>
      </c>
      <c r="D2" s="19">
        <v>43782</v>
      </c>
      <c r="E2" s="19">
        <v>43810</v>
      </c>
      <c r="F2" s="19">
        <v>43845</v>
      </c>
      <c r="G2" s="19">
        <v>43874</v>
      </c>
      <c r="H2" s="19">
        <v>43908</v>
      </c>
      <c r="I2" s="19">
        <v>43936</v>
      </c>
      <c r="J2" s="19">
        <v>43964</v>
      </c>
      <c r="K2" s="19">
        <v>43999</v>
      </c>
      <c r="L2" s="19">
        <v>44027</v>
      </c>
      <c r="M2" s="19">
        <v>44062</v>
      </c>
      <c r="N2" s="19">
        <v>44335</v>
      </c>
      <c r="O2" s="19">
        <v>44366</v>
      </c>
      <c r="P2" s="19">
        <v>44398</v>
      </c>
      <c r="Q2" s="19">
        <v>44428</v>
      </c>
      <c r="R2" s="19">
        <v>44460</v>
      </c>
      <c r="S2" s="19">
        <v>44489</v>
      </c>
      <c r="T2" s="19">
        <v>44517</v>
      </c>
      <c r="U2" s="19">
        <v>44552</v>
      </c>
      <c r="V2" s="19">
        <v>44580</v>
      </c>
      <c r="W2" s="19">
        <v>44608</v>
      </c>
      <c r="X2" s="19">
        <v>44636</v>
      </c>
      <c r="Y2" s="19">
        <v>44671</v>
      </c>
    </row>
    <row r="3" spans="1:25" x14ac:dyDescent="0.25">
      <c r="A3" s="20" t="s">
        <v>1</v>
      </c>
      <c r="B3" s="22">
        <f>'9-11-19'!R3</f>
        <v>0.87006051975792098</v>
      </c>
      <c r="C3" s="22">
        <f>'10-9-19'!R3</f>
        <v>0.88148148148148153</v>
      </c>
      <c r="D3" s="22">
        <f>'11-13-19'!R3</f>
        <v>0.88796229151559103</v>
      </c>
      <c r="E3" s="22">
        <f>'12-11-19'!R3</f>
        <v>0.90820383086375134</v>
      </c>
      <c r="F3" s="22">
        <f>'1-15-20'!R3</f>
        <v>0.89234808702175539</v>
      </c>
      <c r="G3" s="22">
        <f>'2-13-20'!R3</f>
        <v>0.89922480620155043</v>
      </c>
      <c r="H3" s="22">
        <f>'3-18-20'!R3</f>
        <v>0.90887941062427302</v>
      </c>
      <c r="I3" s="22">
        <f>'4-15-20'!R3</f>
        <v>0.90958060792612538</v>
      </c>
      <c r="J3" s="22">
        <f>'5-13-20'!R3</f>
        <v>0.875</v>
      </c>
      <c r="K3" s="22">
        <f>'6-17-20'!R3</f>
        <v>0.82066761363636365</v>
      </c>
      <c r="L3" s="22">
        <f>'7-15-20'!R3</f>
        <v>0.83295795795795791</v>
      </c>
      <c r="M3" s="22">
        <f>'8-19-20'!R3</f>
        <v>0.82463768115942027</v>
      </c>
      <c r="N3" s="22">
        <f>'5-19-21'!R3</f>
        <v>0.80342545737641102</v>
      </c>
      <c r="O3" s="22">
        <f>'6-23-21'!R3</f>
        <v>0.74301034086556872</v>
      </c>
      <c r="P3" s="22">
        <f>'7-21-21'!R3</f>
        <v>0.71928489920121719</v>
      </c>
      <c r="Q3" s="22">
        <f>'8-20-21'!R3</f>
        <v>0.71799999999999997</v>
      </c>
      <c r="R3" s="22">
        <f>'9-21-21'!R3</f>
        <v>0.71766444937176643</v>
      </c>
      <c r="S3" s="22">
        <f>'10-20-21'!R3</f>
        <v>0.75101140125045973</v>
      </c>
      <c r="T3" s="22">
        <f>'11-17-21'!R3</f>
        <v>0.78399407187847348</v>
      </c>
      <c r="U3" s="22">
        <f>'12-22-21'!R3</f>
        <v>0.78573987817986379</v>
      </c>
      <c r="V3" s="22">
        <f>'1-19-22'!R3</f>
        <v>0.77534039334341909</v>
      </c>
      <c r="W3" s="22">
        <f>'2-16-22'!R3</f>
        <v>0.78793555638816037</v>
      </c>
      <c r="X3" s="22">
        <f>'3-16-22'!R3</f>
        <v>0.77912979351032452</v>
      </c>
      <c r="Y3" s="22">
        <f>'4-20-22'!R3</f>
        <v>0.78629187524066235</v>
      </c>
    </row>
    <row r="4" spans="1:25" x14ac:dyDescent="0.25">
      <c r="A4" s="20" t="s">
        <v>2</v>
      </c>
      <c r="B4" s="22">
        <f>'9-11-19'!R4</f>
        <v>0.9825778351346991</v>
      </c>
      <c r="C4" s="22">
        <f>'10-9-19'!R4</f>
        <v>0.98713450292397664</v>
      </c>
      <c r="D4" s="22">
        <f>'11-13-19'!R4</f>
        <v>0.98436532507739938</v>
      </c>
      <c r="E4" s="22">
        <f>'12-11-19'!R4</f>
        <v>0.9855293221629855</v>
      </c>
      <c r="F4" s="22">
        <f>'1-15-20'!R4</f>
        <v>0.983037024955146</v>
      </c>
      <c r="G4" s="22">
        <f>'2-13-20'!R4</f>
        <v>0.98180091786675106</v>
      </c>
      <c r="H4" s="22">
        <f>'3-18-20'!R4</f>
        <v>0.98175598631698979</v>
      </c>
      <c r="I4" s="22">
        <f>'4-15-20'!R4</f>
        <v>0.98333872533160793</v>
      </c>
      <c r="J4" s="22">
        <f>'5-13-20'!R4</f>
        <v>0.96698909872562566</v>
      </c>
      <c r="K4" s="22">
        <f>'6-17-20'!R4</f>
        <v>0.94841087056655915</v>
      </c>
      <c r="L4" s="22">
        <f>'7-15-20'!R4</f>
        <v>0.9482811540822591</v>
      </c>
      <c r="M4" s="22">
        <f>'8-19-20'!R4</f>
        <v>0.93962694005410796</v>
      </c>
      <c r="N4" s="22">
        <f>'5-19-21'!R4</f>
        <v>0.95588911012406186</v>
      </c>
      <c r="O4" s="22">
        <f>'6-23-21'!R4</f>
        <v>0.9325945043267041</v>
      </c>
      <c r="P4" s="22">
        <f>'7-21-21'!R4</f>
        <v>0.90495162208309621</v>
      </c>
      <c r="Q4" s="22">
        <f>'8-20-21'!R4</f>
        <v>0.90200000000000002</v>
      </c>
      <c r="R4" s="22">
        <f>'9-21-21'!R4</f>
        <v>0.89965253648366916</v>
      </c>
      <c r="S4" s="22">
        <f>'10-20-21'!R4</f>
        <v>0.90380405035577449</v>
      </c>
      <c r="T4" s="22">
        <f>'11-17-21'!R4</f>
        <v>0.9278278972935462</v>
      </c>
      <c r="U4" s="22">
        <f>'12-22-21'!R4</f>
        <v>0.93464758304077777</v>
      </c>
      <c r="V4" s="22">
        <f>'1-19-22'!R4</f>
        <v>0.93312193715768232</v>
      </c>
      <c r="W4" s="22">
        <f>'2-16-22'!R4</f>
        <v>0.93062031934435496</v>
      </c>
      <c r="X4" s="22">
        <f>'3-16-22'!R4</f>
        <v>0.93170594045435307</v>
      </c>
      <c r="Y4" s="22">
        <f>'4-20-22'!R4</f>
        <v>0.9282874392578413</v>
      </c>
    </row>
    <row r="5" spans="1:25" x14ac:dyDescent="0.25">
      <c r="A5" s="20" t="s">
        <v>3</v>
      </c>
      <c r="B5" s="22">
        <f>'9-11-19'!R5</f>
        <v>0.93997071742313321</v>
      </c>
      <c r="C5" s="22">
        <f>'10-9-19'!R5</f>
        <v>0.96909827760891587</v>
      </c>
      <c r="D5" s="22">
        <f>'11-13-19'!R5</f>
        <v>0.96694622594967938</v>
      </c>
      <c r="E5" s="22">
        <f>'12-11-19'!R5</f>
        <v>0.96275341819896276</v>
      </c>
      <c r="F5" s="22">
        <f>'1-15-20'!R5</f>
        <v>0.96092184368737477</v>
      </c>
      <c r="G5" s="22">
        <f>'2-13-20'!R5</f>
        <v>0.96339017051153464</v>
      </c>
      <c r="H5" s="22">
        <f>'3-18-20'!R5</f>
        <v>0.95935383011985409</v>
      </c>
      <c r="I5" s="22">
        <f>'4-15-20'!R5</f>
        <v>0.95180722891566261</v>
      </c>
      <c r="J5" s="22">
        <f>'5-13-20'!R5</f>
        <v>0.91865808823529416</v>
      </c>
      <c r="K5" s="22">
        <f>'6-17-20'!R5</f>
        <v>0.91176470588235292</v>
      </c>
      <c r="L5" s="22">
        <f>'7-15-20'!R5</f>
        <v>0.92923649906890127</v>
      </c>
      <c r="M5" s="22">
        <f>'8-19-20'!R5</f>
        <v>0.92448712352684415</v>
      </c>
      <c r="N5" s="22">
        <f>'5-19-21'!R5</f>
        <v>0.93881546744982869</v>
      </c>
      <c r="O5" s="22">
        <f>'6-23-21'!R5</f>
        <v>0.85066422354557947</v>
      </c>
      <c r="P5" s="22">
        <f>'7-21-21'!R5</f>
        <v>0.83790849673202616</v>
      </c>
      <c r="Q5" s="22">
        <f>'8-20-21'!R5</f>
        <v>0.80300000000000005</v>
      </c>
      <c r="R5" s="22">
        <f>'9-21-21'!R5</f>
        <v>0.76866537717601546</v>
      </c>
      <c r="S5" s="22">
        <f>'10-20-21'!R5</f>
        <v>0.78030888030888035</v>
      </c>
      <c r="T5" s="22">
        <f>'11-17-21'!R5</f>
        <v>0.81778309409888361</v>
      </c>
      <c r="U5" s="22">
        <f>'12-22-21'!R5</f>
        <v>0.8345746765974128</v>
      </c>
      <c r="V5" s="22">
        <f>'1-19-22'!R5</f>
        <v>0.83319772172497963</v>
      </c>
      <c r="W5" s="22">
        <f>'2-16-22'!R5</f>
        <v>0.85012285012285016</v>
      </c>
      <c r="X5" s="22">
        <f>'3-16-22'!R5</f>
        <v>0.84926470588235292</v>
      </c>
      <c r="Y5" s="22">
        <f>'4-20-22'!R5</f>
        <v>0.84079601990049746</v>
      </c>
    </row>
    <row r="6" spans="1:25" x14ac:dyDescent="0.25">
      <c r="A6" s="20" t="s">
        <v>4</v>
      </c>
      <c r="B6" s="22">
        <f>'9-11-19'!R6</f>
        <v>0.95165703861356032</v>
      </c>
      <c r="C6" s="22">
        <f>'10-9-19'!R6</f>
        <v>0.98633257403189067</v>
      </c>
      <c r="D6" s="22">
        <f>'11-13-19'!R6</f>
        <v>0.99086614173228349</v>
      </c>
      <c r="E6" s="22">
        <f>'12-11-19'!R6</f>
        <v>0.98947042427996279</v>
      </c>
      <c r="F6" s="22">
        <f>'1-15-20'!R6</f>
        <v>0.98697492673396292</v>
      </c>
      <c r="G6" s="22">
        <f>'2-13-20'!R6</f>
        <v>0.9892121608368748</v>
      </c>
      <c r="H6" s="22">
        <f>'3-18-20'!R6</f>
        <v>0.98344035147009123</v>
      </c>
      <c r="I6" s="22">
        <f>'4-15-20'!R6</f>
        <v>0.97649784839457132</v>
      </c>
      <c r="J6" s="22">
        <f>'5-13-20'!R6</f>
        <v>0.96009821976672804</v>
      </c>
      <c r="K6" s="22">
        <f>'6-17-20'!R6</f>
        <v>0.95273173726212401</v>
      </c>
      <c r="L6" s="22">
        <f>'7-15-20'!R6</f>
        <v>0.95028451632225219</v>
      </c>
      <c r="M6" s="22">
        <f>'8-19-20'!R6</f>
        <v>0.9695870535714286</v>
      </c>
      <c r="N6" s="22">
        <f>'5-19-21'!R6</f>
        <v>0.97499228156838535</v>
      </c>
      <c r="O6" s="22">
        <f>'6-23-21'!R6</f>
        <v>0.91779993955877903</v>
      </c>
      <c r="P6" s="22">
        <f>'7-21-21'!R6</f>
        <v>0.85673104641106945</v>
      </c>
      <c r="Q6" s="22">
        <f>'8-20-21'!R6</f>
        <v>0.85599999999999998</v>
      </c>
      <c r="R6" s="22">
        <f>'9-21-21'!R6</f>
        <v>0.85479375696767002</v>
      </c>
      <c r="S6" s="22">
        <f>'10-20-21'!R6</f>
        <v>0.9027892847279757</v>
      </c>
      <c r="T6" s="22">
        <f>'11-17-21'!R6</f>
        <v>0.93457142857142861</v>
      </c>
      <c r="U6" s="22">
        <f>'12-22-21'!R6</f>
        <v>0.94496681415929207</v>
      </c>
      <c r="V6" s="22">
        <f>'1-19-22'!R6</f>
        <v>0.94024970273483943</v>
      </c>
      <c r="W6" s="22">
        <f>'2-16-22'!R6</f>
        <v>0.9467369037167106</v>
      </c>
      <c r="X6" s="22">
        <f>'3-16-22'!R6</f>
        <v>0.95341341927922652</v>
      </c>
      <c r="Y6" s="22">
        <f>'4-20-22'!R6</f>
        <v>0.91896813353566009</v>
      </c>
    </row>
    <row r="7" spans="1:25" x14ac:dyDescent="0.25">
      <c r="A7" s="20" t="s">
        <v>5</v>
      </c>
      <c r="B7" s="22">
        <f>'9-11-19'!R7</f>
        <v>0.53424657534246578</v>
      </c>
      <c r="C7" s="22">
        <f>'10-9-19'!R7</f>
        <v>0.5720930232558139</v>
      </c>
      <c r="D7" s="22">
        <f>'11-13-19'!R7</f>
        <v>0.46451612903225808</v>
      </c>
      <c r="E7" s="22">
        <f>'12-11-19'!R7</f>
        <v>0.60591133004926112</v>
      </c>
      <c r="F7" s="22">
        <f>'1-15-20'!R7</f>
        <v>0.62371134020618557</v>
      </c>
      <c r="G7" s="22">
        <f>'2-13-20'!R7</f>
        <v>0.62566844919786091</v>
      </c>
      <c r="H7" s="22">
        <f>'3-18-20'!R7</f>
        <v>0.62637362637362637</v>
      </c>
      <c r="I7" s="22">
        <f>'4-15-20'!R7</f>
        <v>0.59898477157360408</v>
      </c>
      <c r="J7" s="22">
        <f>'5-13-20'!R7</f>
        <v>0.5357142857142857</v>
      </c>
      <c r="K7" s="22">
        <f>'6-17-20'!R7</f>
        <v>0.6116071428571429</v>
      </c>
      <c r="L7" s="22">
        <f>'7-15-20'!R7</f>
        <v>0.46312684365781709</v>
      </c>
      <c r="M7" s="22">
        <f>'8-19-20'!R7</f>
        <v>0.43014705882352944</v>
      </c>
      <c r="N7" s="22">
        <f>'5-19-21'!R7</f>
        <v>0.30318257956448913</v>
      </c>
      <c r="O7" s="22">
        <f>'6-23-21'!R7</f>
        <v>0.30206378986866794</v>
      </c>
      <c r="P7" s="22">
        <f>'7-21-21'!R7</f>
        <v>0.3837011884550085</v>
      </c>
      <c r="Q7" s="22">
        <f>'8-20-21'!R7</f>
        <v>0.34100000000000003</v>
      </c>
      <c r="R7" s="22">
        <f>'9-21-21'!R7</f>
        <v>0.2975871313672922</v>
      </c>
      <c r="S7" s="22">
        <f>'10-20-21'!R7</f>
        <v>0.459954233409611</v>
      </c>
      <c r="T7" s="22">
        <f>'11-17-21'!R7</f>
        <v>0.64734299516908211</v>
      </c>
      <c r="U7" s="22">
        <f>'12-22-21'!R7</f>
        <v>0.91</v>
      </c>
      <c r="V7" s="22">
        <f>'1-19-22'!R7</f>
        <v>0.88643533123028395</v>
      </c>
      <c r="W7" s="22">
        <f>'2-16-22'!R7</f>
        <v>0.6654343807763401</v>
      </c>
      <c r="X7" s="22">
        <f>'3-16-22'!R7</f>
        <v>0.22800256904303148</v>
      </c>
      <c r="Y7" s="22">
        <f>'4-20-22'!R7</f>
        <v>0.32319391634980987</v>
      </c>
    </row>
    <row r="8" spans="1:25" x14ac:dyDescent="0.25">
      <c r="A8" s="20" t="s">
        <v>6</v>
      </c>
      <c r="B8" s="22">
        <f>'9-11-19'!R8</f>
        <v>0.91820330969267139</v>
      </c>
      <c r="C8" s="22">
        <f>'10-9-19'!R8</f>
        <v>0.93829678735339117</v>
      </c>
      <c r="D8" s="22">
        <f>'11-13-19'!R8</f>
        <v>0.94713870029097968</v>
      </c>
      <c r="E8" s="22">
        <f>'12-11-19'!R8</f>
        <v>0.94444444444444442</v>
      </c>
      <c r="F8" s="22">
        <f>'1-15-20'!R8</f>
        <v>0.93771798704534126</v>
      </c>
      <c r="G8" s="22">
        <f>'2-13-20'!R8</f>
        <v>0.93954410307234881</v>
      </c>
      <c r="H8" s="22">
        <f>'3-18-20'!R8</f>
        <v>0.93896713615023475</v>
      </c>
      <c r="I8" s="22">
        <f>'4-15-20'!R8</f>
        <v>0.92651439920556111</v>
      </c>
      <c r="J8" s="22">
        <f>'5-13-20'!R8</f>
        <v>0.89577594123048665</v>
      </c>
      <c r="K8" s="22">
        <f>'6-17-20'!R8</f>
        <v>0.83011937557392101</v>
      </c>
      <c r="L8" s="22">
        <f>'7-15-20'!R8</f>
        <v>0.83509416628387689</v>
      </c>
      <c r="M8" s="22">
        <f>'8-19-20'!R8</f>
        <v>0.83228511530398319</v>
      </c>
      <c r="N8" s="22">
        <f>'5-19-21'!R8</f>
        <v>0.8827740492170022</v>
      </c>
      <c r="O8" s="22">
        <f>'6-23-21'!R8</f>
        <v>0.81198792583009916</v>
      </c>
      <c r="P8" s="22">
        <f>'7-21-21'!R8</f>
        <v>0.79762376237623767</v>
      </c>
      <c r="Q8" s="22">
        <f>'8-20-21'!R8</f>
        <v>0.79800000000000004</v>
      </c>
      <c r="R8" s="22">
        <f>'9-21-21'!R8</f>
        <v>0.7993106089620835</v>
      </c>
      <c r="S8" s="22">
        <f>'10-20-21'!R8</f>
        <v>0.81549815498154976</v>
      </c>
      <c r="T8" s="22">
        <f>'11-17-21'!R8</f>
        <v>0.85983102918586785</v>
      </c>
      <c r="U8" s="22">
        <f>'12-22-21'!R8</f>
        <v>0.86766355140186913</v>
      </c>
      <c r="V8" s="22">
        <f>'1-19-22'!R8</f>
        <v>0.85356849876948315</v>
      </c>
      <c r="W8" s="22">
        <f>'2-16-22'!R8</f>
        <v>0.86170212765957444</v>
      </c>
      <c r="X8" s="22">
        <f>'3-16-22'!R8</f>
        <v>0.86260733801717404</v>
      </c>
      <c r="Y8" s="22">
        <f>'4-20-22'!R8</f>
        <v>0.84130255564715584</v>
      </c>
    </row>
    <row r="9" spans="1:25" x14ac:dyDescent="0.25">
      <c r="A9" s="20" t="s">
        <v>7</v>
      </c>
      <c r="B9" s="22">
        <f>'9-11-19'!R9</f>
        <v>0.8974814336454634</v>
      </c>
      <c r="C9" s="22">
        <f>'10-9-19'!R9</f>
        <v>0.91403095558546432</v>
      </c>
      <c r="D9" s="22">
        <f>'11-13-19'!R9</f>
        <v>0.9309199020636586</v>
      </c>
      <c r="E9" s="22">
        <f>'12-11-19'!R9</f>
        <v>0.93335424180649207</v>
      </c>
      <c r="F9" s="22">
        <f>'1-15-20'!R9</f>
        <v>0.93237738308619844</v>
      </c>
      <c r="G9" s="22">
        <f>'2-13-20'!R9</f>
        <v>0.93291404612159334</v>
      </c>
      <c r="H9" s="22">
        <f>'3-18-20'!R9</f>
        <v>0.93204373423044573</v>
      </c>
      <c r="I9" s="22">
        <f>'4-15-20'!R9</f>
        <v>0.9341366787718719</v>
      </c>
      <c r="J9" s="22">
        <f>'5-13-20'!R9</f>
        <v>0.92281250000000004</v>
      </c>
      <c r="K9" s="22">
        <f>'6-17-20'!R9</f>
        <v>0.87843749999999998</v>
      </c>
      <c r="L9" s="22">
        <f>'7-15-20'!R9</f>
        <v>0.92013261000602775</v>
      </c>
      <c r="M9" s="22">
        <f>'8-19-20'!R9</f>
        <v>0.94775910364145655</v>
      </c>
      <c r="N9" s="22">
        <f>'5-19-21'!R9</f>
        <v>0.95021015195602976</v>
      </c>
      <c r="O9" s="22">
        <f>'6-23-21'!R9</f>
        <v>0.9289782244556114</v>
      </c>
      <c r="P9" s="22">
        <f>'7-21-21'!R9</f>
        <v>0.90666465621230397</v>
      </c>
      <c r="Q9" s="22">
        <f>'8-20-21'!R9</f>
        <v>0.90700000000000003</v>
      </c>
      <c r="R9" s="22">
        <f>'9-21-21'!R9</f>
        <v>0.90796963946869069</v>
      </c>
      <c r="S9" s="22">
        <f>'10-20-21'!R9</f>
        <v>0.9102058694699956</v>
      </c>
      <c r="T9" s="22">
        <f>'11-17-21'!R9</f>
        <v>0.92455397641366799</v>
      </c>
      <c r="U9" s="22">
        <f>'12-22-21'!R9</f>
        <v>0.92721566283066803</v>
      </c>
      <c r="V9" s="22">
        <f>'1-19-22'!R9</f>
        <v>0.92491467576791808</v>
      </c>
      <c r="W9" s="22">
        <f>'2-16-22'!R9</f>
        <v>0.92372616442638322</v>
      </c>
      <c r="X9" s="22">
        <f>'3-16-22'!R9</f>
        <v>0.98091603053435117</v>
      </c>
      <c r="Y9" s="22">
        <f>'4-20-22'!R9</f>
        <v>0.91891418563922944</v>
      </c>
    </row>
    <row r="10" spans="1:25" x14ac:dyDescent="0.25">
      <c r="A10" s="20" t="s">
        <v>8</v>
      </c>
      <c r="B10" s="22">
        <f>'9-11-19'!R10</f>
        <v>0.97784937575513486</v>
      </c>
      <c r="C10" s="22">
        <f>'10-9-19'!R10</f>
        <v>0.98969072164948457</v>
      </c>
      <c r="D10" s="22">
        <f>'11-13-19'!R10</f>
        <v>0.98095641134151501</v>
      </c>
      <c r="E10" s="22">
        <f>'12-11-19'!R10</f>
        <v>0.97820919175911247</v>
      </c>
      <c r="F10" s="22">
        <f>'1-15-20'!R10</f>
        <v>0.97557947019867552</v>
      </c>
      <c r="G10" s="22">
        <f>'2-13-20'!R10</f>
        <v>0.98763396537510306</v>
      </c>
      <c r="H10" s="22">
        <f>'3-18-20'!R10</f>
        <v>0.98249452954048144</v>
      </c>
      <c r="I10" s="22">
        <f>'4-15-20'!R10</f>
        <v>0.98125266297400937</v>
      </c>
      <c r="J10" s="22">
        <f>'5-13-20'!R10</f>
        <v>0.96422829581993574</v>
      </c>
      <c r="K10" s="22">
        <f>'6-17-20'!R10</f>
        <v>0.95096463022508038</v>
      </c>
      <c r="L10" s="22">
        <f>'7-15-20'!R10</f>
        <v>0.97037037037037033</v>
      </c>
      <c r="M10" s="22">
        <f>'8-19-20'!R10</f>
        <v>0.96832412523020261</v>
      </c>
      <c r="N10" s="22">
        <f>'5-19-21'!R10</f>
        <v>0.95968379446640317</v>
      </c>
      <c r="O10" s="22">
        <f>'6-23-21'!R10</f>
        <v>0.87674609695973704</v>
      </c>
      <c r="P10" s="22">
        <f>'7-21-21'!R10</f>
        <v>0.83893352812271726</v>
      </c>
      <c r="Q10" s="22">
        <f>'8-20-21'!R10</f>
        <v>0.84299999999999997</v>
      </c>
      <c r="R10" s="22">
        <f>'9-21-21'!R10</f>
        <v>0.8471433976541809</v>
      </c>
      <c r="S10" s="22">
        <f>'10-20-21'!R10</f>
        <v>0.88320164891789765</v>
      </c>
      <c r="T10" s="22">
        <f>'11-17-21'!R10</f>
        <v>0.92169312169312168</v>
      </c>
      <c r="U10" s="22">
        <f>'12-22-21'!R10</f>
        <v>0.93998579545454541</v>
      </c>
      <c r="V10" s="22">
        <f>'1-19-22'!R10</f>
        <v>0.93384121892542105</v>
      </c>
      <c r="W10" s="22">
        <f>'2-16-22'!R10</f>
        <v>0.93802102210945992</v>
      </c>
      <c r="X10" s="22">
        <f>'3-16-22'!R10</f>
        <v>0.98933739527798936</v>
      </c>
      <c r="Y10" s="22">
        <f>'4-20-22'!R10</f>
        <v>0.88758323540932238</v>
      </c>
    </row>
    <row r="11" spans="1:25" x14ac:dyDescent="0.25">
      <c r="A11" s="20" t="s">
        <v>22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>
        <f>'11-17-21'!R11</f>
        <v>0.68309859154929575</v>
      </c>
      <c r="U11" s="22">
        <f>'12-22-21'!R11</f>
        <v>0.88957816377171217</v>
      </c>
      <c r="V11" s="22">
        <f>'1-19-22'!R11</f>
        <v>0.9</v>
      </c>
      <c r="W11" s="22">
        <f>'2-16-22'!R11</f>
        <v>0.92233009708737868</v>
      </c>
      <c r="X11" s="22">
        <f>'3-16-22'!R11</f>
        <v>0.93727382388419778</v>
      </c>
      <c r="Y11" s="22">
        <f>'4-20-22'!R11</f>
        <v>0.964329643296433</v>
      </c>
    </row>
    <row r="12" spans="1:25" x14ac:dyDescent="0.25">
      <c r="A12" s="20" t="s">
        <v>9</v>
      </c>
      <c r="B12" s="22">
        <f>'9-11-19'!R11</f>
        <v>0.88776681202662378</v>
      </c>
      <c r="C12" s="22">
        <f>'10-9-19'!R11</f>
        <v>0.89877513288652644</v>
      </c>
      <c r="D12" s="22">
        <f>'11-13-19'!R11</f>
        <v>0.91501284146626194</v>
      </c>
      <c r="E12" s="22">
        <f>'12-11-19'!R11</f>
        <v>0.91773947196159722</v>
      </c>
      <c r="F12" s="22">
        <f>'1-15-20'!R11</f>
        <v>0.90979853479853479</v>
      </c>
      <c r="G12" s="22">
        <f>'2-13-20'!R11</f>
        <v>0.90589543937708561</v>
      </c>
      <c r="H12" s="22">
        <f>'3-18-20'!R11</f>
        <v>0.90692840646651274</v>
      </c>
      <c r="I12" s="22">
        <f>'4-15-20'!R11</f>
        <v>0.9083829592304169</v>
      </c>
      <c r="J12" s="22">
        <f>'5-13-20'!R11</f>
        <v>0.86158309158723578</v>
      </c>
      <c r="K12" s="22">
        <f>'6-17-20'!R11</f>
        <v>0.77579776212184004</v>
      </c>
      <c r="L12" s="22">
        <f>'7-15-20'!R11</f>
        <v>0.80752688172043008</v>
      </c>
      <c r="M12" s="22">
        <f>'8-19-20'!R11</f>
        <v>0.80619380619380621</v>
      </c>
      <c r="N12" s="22">
        <f>'5-19-21'!R11</f>
        <v>0.78923012200252418</v>
      </c>
      <c r="O12" s="22">
        <f>'6-23-21'!R11</f>
        <v>0.71904127829560582</v>
      </c>
      <c r="P12" s="22">
        <f>'7-21-21'!R11</f>
        <v>0.69142975721103961</v>
      </c>
      <c r="Q12" s="22">
        <f>'8-20-21'!R11</f>
        <v>0.68300000000000005</v>
      </c>
      <c r="R12" s="22">
        <f>'9-21-21'!R11</f>
        <v>0.67544987146529567</v>
      </c>
      <c r="S12" s="22">
        <f>'10-20-21'!R11</f>
        <v>0.69720308066477499</v>
      </c>
      <c r="T12" s="22">
        <f>'11-17-21'!R12</f>
        <v>0.7370609020993556</v>
      </c>
      <c r="U12" s="22">
        <f>'12-22-21'!R12</f>
        <v>0.76464584609103903</v>
      </c>
      <c r="V12" s="22">
        <f>'1-19-22'!R12</f>
        <v>0.74159416882200802</v>
      </c>
      <c r="W12" s="22">
        <f>'2-16-22'!R12</f>
        <v>0.74978146853146854</v>
      </c>
      <c r="X12" s="22">
        <f>'3-16-22'!R12</f>
        <v>0.80200559701492535</v>
      </c>
      <c r="Y12" s="22">
        <f>'4-20-22'!R12</f>
        <v>0.7166395915525644</v>
      </c>
    </row>
    <row r="13" spans="1:25" x14ac:dyDescent="0.25">
      <c r="A13" s="20" t="s">
        <v>10</v>
      </c>
      <c r="B13" s="22">
        <f>'9-11-19'!R12</f>
        <v>0.90473840078973344</v>
      </c>
      <c r="C13" s="22">
        <f>'10-9-19'!R12</f>
        <v>0.92181722134178556</v>
      </c>
      <c r="D13" s="22">
        <f>'11-13-19'!R12</f>
        <v>0.91349862258953163</v>
      </c>
      <c r="E13" s="22">
        <f>'12-11-19'!R12</f>
        <v>0.91168551427032851</v>
      </c>
      <c r="F13" s="22">
        <f>'1-15-20'!R12</f>
        <v>0.90811724915445324</v>
      </c>
      <c r="G13" s="22">
        <f>'2-13-20'!R12</f>
        <v>0.90756302521008403</v>
      </c>
      <c r="H13" s="22">
        <f>'3-18-20'!R12</f>
        <v>0.90777051561365285</v>
      </c>
      <c r="I13" s="22">
        <f>'4-15-20'!R12</f>
        <v>0.88691322901849212</v>
      </c>
      <c r="J13" s="22">
        <f>'5-13-20'!R12</f>
        <v>0.83899456521739135</v>
      </c>
      <c r="K13" s="22">
        <f>'6-17-20'!R12</f>
        <v>0.85122282608695654</v>
      </c>
      <c r="L13" s="22">
        <f>'7-15-20'!R12</f>
        <v>0.70948469006721437</v>
      </c>
      <c r="M13" s="22">
        <f>'8-19-20'!R12</f>
        <v>0.74269422665716323</v>
      </c>
      <c r="N13" s="22">
        <f>'5-19-21'!R12</f>
        <v>0.77454545454545454</v>
      </c>
      <c r="O13" s="22">
        <f>'6-23-21'!R12</f>
        <v>0.72276422764227644</v>
      </c>
      <c r="P13" s="22">
        <f>'7-21-21'!R12</f>
        <v>0.57969924812030071</v>
      </c>
      <c r="Q13" s="22">
        <f>'8-20-21'!R12</f>
        <v>0.6</v>
      </c>
      <c r="R13" s="22">
        <f>'9-21-21'!R12</f>
        <v>0.62078853046594984</v>
      </c>
      <c r="S13" s="22">
        <f>'10-20-21'!R12</f>
        <v>0.66738816738816742</v>
      </c>
      <c r="T13" s="22">
        <f>'11-17-21'!R13</f>
        <v>0.70447530864197527</v>
      </c>
      <c r="U13" s="22">
        <f>'12-22-21'!R13</f>
        <v>0.75400641025641024</v>
      </c>
      <c r="V13" s="22">
        <f>'1-19-22'!R13</f>
        <v>0.77777777777777779</v>
      </c>
      <c r="W13" s="22">
        <f>'2-16-22'!R13</f>
        <v>0.76441102756892232</v>
      </c>
      <c r="X13" s="22">
        <f>'3-16-22'!R13</f>
        <v>0.78702962369895912</v>
      </c>
      <c r="Y13" s="22">
        <f>'4-20-22'!R13</f>
        <v>0.74337040205303684</v>
      </c>
    </row>
    <row r="14" spans="1:25" x14ac:dyDescent="0.25">
      <c r="A14" s="20" t="s">
        <v>11</v>
      </c>
      <c r="B14" s="22">
        <f>'9-11-19'!R13</f>
        <v>0.92432262129804665</v>
      </c>
      <c r="C14" s="22">
        <f>'10-9-19'!R13</f>
        <v>0.93967105263157891</v>
      </c>
      <c r="D14" s="22">
        <f>'11-13-19'!R13</f>
        <v>0.94616433021806856</v>
      </c>
      <c r="E14" s="22">
        <f>'12-11-19'!R13</f>
        <v>0.94803310072253444</v>
      </c>
      <c r="F14" s="22">
        <f>'1-15-20'!R13</f>
        <v>0.9434980494148244</v>
      </c>
      <c r="G14" s="22">
        <f>'2-13-20'!R13</f>
        <v>0.9451461799386206</v>
      </c>
      <c r="H14" s="22">
        <f>'3-18-20'!R13</f>
        <v>0.94489065874730016</v>
      </c>
      <c r="I14" s="22">
        <f>'4-15-20'!R13</f>
        <v>0.94254853886422374</v>
      </c>
      <c r="J14" s="22">
        <f>'5-13-20'!R13</f>
        <v>0.91675682359123367</v>
      </c>
      <c r="K14" s="22">
        <f>'6-17-20'!R13</f>
        <v>0.88114741429940346</v>
      </c>
      <c r="L14" s="22">
        <f>'7-15-20'!R13</f>
        <v>0.89092762487257904</v>
      </c>
      <c r="M14" s="22">
        <f>'8-19-20'!R13</f>
        <v>0.89776736653363409</v>
      </c>
      <c r="N14" s="22">
        <f>'5-19-21'!R13</f>
        <v>0.89500346107859796</v>
      </c>
      <c r="O14" s="22">
        <f>'6-23-21'!R13</f>
        <v>0.84685310270816239</v>
      </c>
      <c r="P14" s="22">
        <f>'7-21-21'!R13</f>
        <v>0.81632113701767783</v>
      </c>
      <c r="Q14" s="22">
        <f>'8-20-21'!R13</f>
        <v>0.81399999999999995</v>
      </c>
      <c r="R14" s="22">
        <f>'9-21-21'!R13</f>
        <v>0.81163459281858719</v>
      </c>
      <c r="S14" s="22">
        <f>'10-20-21'!R13</f>
        <v>0.83231354856901174</v>
      </c>
      <c r="T14" s="22">
        <f>'11-17-21'!R14</f>
        <v>0.86386739055099915</v>
      </c>
      <c r="U14" s="22">
        <f>'12-22-21'!R14</f>
        <v>0.88027521657984897</v>
      </c>
      <c r="V14" s="22">
        <f>'1-19-22'!R14</f>
        <v>0.87444725686926295</v>
      </c>
      <c r="W14" s="22">
        <f>'2-16-22'!R14</f>
        <v>0.87551541901387997</v>
      </c>
      <c r="X14" s="22">
        <f>'3-16-22'!R14</f>
        <v>0.87139695950800355</v>
      </c>
      <c r="Y14" s="22">
        <f>'4-20-22'!R14</f>
        <v>0.85053554040895818</v>
      </c>
    </row>
    <row r="15" spans="1:25" x14ac:dyDescent="0.25">
      <c r="A15" s="18"/>
    </row>
    <row r="16" spans="1:25" x14ac:dyDescent="0.25">
      <c r="A16" s="18"/>
      <c r="B16" s="19">
        <v>43719</v>
      </c>
      <c r="C16" s="19">
        <v>43747</v>
      </c>
      <c r="D16" s="19">
        <v>43782</v>
      </c>
      <c r="E16" s="19">
        <v>43810</v>
      </c>
      <c r="F16" s="19">
        <v>43845</v>
      </c>
      <c r="G16" s="19">
        <v>43874</v>
      </c>
      <c r="H16" s="19">
        <v>43908</v>
      </c>
      <c r="I16" s="19">
        <v>43936</v>
      </c>
      <c r="J16" s="19">
        <v>43964</v>
      </c>
      <c r="K16" s="19">
        <v>43999</v>
      </c>
      <c r="L16" s="19">
        <v>44027</v>
      </c>
      <c r="M16" s="19">
        <v>44062</v>
      </c>
      <c r="N16" s="19">
        <v>44335</v>
      </c>
      <c r="O16" s="19">
        <v>44366</v>
      </c>
      <c r="P16" s="19">
        <v>44398</v>
      </c>
      <c r="Q16" s="19">
        <v>44428</v>
      </c>
      <c r="R16" s="19">
        <v>44460</v>
      </c>
      <c r="S16" s="19">
        <v>44489</v>
      </c>
      <c r="T16" s="19">
        <v>44517</v>
      </c>
      <c r="U16" s="19">
        <v>44552</v>
      </c>
      <c r="V16" s="19">
        <v>44580</v>
      </c>
      <c r="W16" s="19">
        <v>44608</v>
      </c>
      <c r="X16" s="19">
        <v>44636</v>
      </c>
      <c r="Y16" s="19">
        <v>44671</v>
      </c>
    </row>
    <row r="17" spans="1:25" x14ac:dyDescent="0.25">
      <c r="A17" s="20" t="s">
        <v>11</v>
      </c>
      <c r="B17" s="22">
        <f t="shared" ref="B17:Q17" si="0">B14</f>
        <v>0.92432262129804665</v>
      </c>
      <c r="C17" s="22">
        <f t="shared" si="0"/>
        <v>0.93967105263157891</v>
      </c>
      <c r="D17" s="22">
        <f t="shared" si="0"/>
        <v>0.94616433021806856</v>
      </c>
      <c r="E17" s="22">
        <f t="shared" si="0"/>
        <v>0.94803310072253444</v>
      </c>
      <c r="F17" s="22">
        <f t="shared" si="0"/>
        <v>0.9434980494148244</v>
      </c>
      <c r="G17" s="22">
        <f t="shared" si="0"/>
        <v>0.9451461799386206</v>
      </c>
      <c r="H17" s="22">
        <f t="shared" si="0"/>
        <v>0.94489065874730016</v>
      </c>
      <c r="I17" s="22">
        <f t="shared" si="0"/>
        <v>0.94254853886422374</v>
      </c>
      <c r="J17" s="22">
        <f t="shared" si="0"/>
        <v>0.91675682359123367</v>
      </c>
      <c r="K17" s="22">
        <f t="shared" si="0"/>
        <v>0.88114741429940346</v>
      </c>
      <c r="L17" s="22">
        <f t="shared" si="0"/>
        <v>0.89092762487257904</v>
      </c>
      <c r="M17" s="22">
        <f t="shared" si="0"/>
        <v>0.89776736653363409</v>
      </c>
      <c r="N17" s="22">
        <f t="shared" si="0"/>
        <v>0.89500346107859796</v>
      </c>
      <c r="O17" s="22">
        <f t="shared" si="0"/>
        <v>0.84685310270816239</v>
      </c>
      <c r="P17" s="22">
        <f t="shared" si="0"/>
        <v>0.81632113701767783</v>
      </c>
      <c r="Q17" s="22">
        <f t="shared" si="0"/>
        <v>0.81399999999999995</v>
      </c>
      <c r="R17" s="22">
        <f t="shared" ref="R17:Y17" si="1">R14</f>
        <v>0.81163459281858719</v>
      </c>
      <c r="S17" s="22">
        <f t="shared" si="1"/>
        <v>0.83231354856901174</v>
      </c>
      <c r="T17" s="22">
        <f t="shared" si="1"/>
        <v>0.86386739055099915</v>
      </c>
      <c r="U17" s="22">
        <f t="shared" si="1"/>
        <v>0.88027521657984897</v>
      </c>
      <c r="V17" s="22">
        <f t="shared" si="1"/>
        <v>0.87444725686926295</v>
      </c>
      <c r="W17" s="22">
        <f t="shared" si="1"/>
        <v>0.87551541901387997</v>
      </c>
      <c r="X17" s="22">
        <f t="shared" si="1"/>
        <v>0.87139695950800355</v>
      </c>
      <c r="Y17" s="22">
        <f t="shared" si="1"/>
        <v>0.85053554040895818</v>
      </c>
    </row>
    <row r="18" spans="1:25" x14ac:dyDescent="0.25">
      <c r="A18" s="18"/>
      <c r="B18" s="18" t="s">
        <v>15</v>
      </c>
      <c r="F18" s="18" t="s">
        <v>16</v>
      </c>
    </row>
    <row r="19" spans="1:25" x14ac:dyDescent="0.25">
      <c r="C19" s="18" t="s">
        <v>14</v>
      </c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O2:R14"/>
  <sheetViews>
    <sheetView workbookViewId="0">
      <selection activeCell="O2" sqref="O2:R4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t="s">
        <v>0</v>
      </c>
      <c r="Q2" t="s">
        <v>12</v>
      </c>
      <c r="R2" t="s">
        <v>13</v>
      </c>
    </row>
    <row r="3" spans="15:18" x14ac:dyDescent="0.25">
      <c r="O3" t="s">
        <v>1</v>
      </c>
      <c r="P3" s="15">
        <v>1546</v>
      </c>
      <c r="Q3" s="17">
        <v>2264</v>
      </c>
      <c r="R3" s="14">
        <f t="shared" ref="R3:R13" si="0">P3/Q3</f>
        <v>0.68286219081272082</v>
      </c>
    </row>
    <row r="4" spans="15:18" x14ac:dyDescent="0.25">
      <c r="O4" t="s">
        <v>2</v>
      </c>
      <c r="P4" s="15">
        <v>4081</v>
      </c>
      <c r="Q4" s="17">
        <v>5466</v>
      </c>
      <c r="R4" s="14">
        <f t="shared" si="0"/>
        <v>0.74661544090742771</v>
      </c>
    </row>
    <row r="5" spans="15:18" x14ac:dyDescent="0.25">
      <c r="O5" t="s">
        <v>3</v>
      </c>
      <c r="P5" s="15">
        <v>1511</v>
      </c>
      <c r="Q5" s="17">
        <v>1969</v>
      </c>
      <c r="R5" s="14">
        <f t="shared" si="0"/>
        <v>0.76739461655662777</v>
      </c>
    </row>
    <row r="6" spans="15:18" x14ac:dyDescent="0.25">
      <c r="O6" t="s">
        <v>4</v>
      </c>
      <c r="P6" s="15">
        <v>1940</v>
      </c>
      <c r="Q6" s="17">
        <v>2285</v>
      </c>
      <c r="R6" s="14">
        <f t="shared" si="0"/>
        <v>0.84901531728665203</v>
      </c>
    </row>
    <row r="7" spans="15:18" x14ac:dyDescent="0.25">
      <c r="O7" t="s">
        <v>5</v>
      </c>
      <c r="P7" s="15">
        <v>757</v>
      </c>
      <c r="Q7" s="17">
        <v>998</v>
      </c>
      <c r="R7" s="14">
        <f t="shared" si="0"/>
        <v>0.75851703406813631</v>
      </c>
    </row>
    <row r="8" spans="15:18" x14ac:dyDescent="0.25">
      <c r="O8" t="s">
        <v>6</v>
      </c>
      <c r="P8" s="15">
        <v>2095</v>
      </c>
      <c r="Q8" s="17">
        <v>2300</v>
      </c>
      <c r="R8" s="14">
        <f t="shared" si="0"/>
        <v>0.91086956521739126</v>
      </c>
    </row>
    <row r="9" spans="15:18" x14ac:dyDescent="0.25">
      <c r="O9" t="s">
        <v>7</v>
      </c>
      <c r="P9" s="15">
        <v>2648</v>
      </c>
      <c r="Q9" s="17">
        <v>5194</v>
      </c>
      <c r="R9" s="14">
        <f t="shared" si="0"/>
        <v>0.50981902194840201</v>
      </c>
    </row>
    <row r="10" spans="15:18" x14ac:dyDescent="0.25">
      <c r="O10" t="s">
        <v>8</v>
      </c>
      <c r="P10" s="15">
        <v>1571</v>
      </c>
      <c r="Q10" s="17">
        <v>2220</v>
      </c>
      <c r="R10" s="14">
        <f t="shared" si="0"/>
        <v>0.70765765765765765</v>
      </c>
    </row>
    <row r="11" spans="15:18" x14ac:dyDescent="0.25">
      <c r="O11" t="s">
        <v>9</v>
      </c>
      <c r="P11" s="15">
        <v>2289</v>
      </c>
      <c r="Q11" s="17">
        <v>3804</v>
      </c>
      <c r="R11" s="14">
        <f t="shared" si="0"/>
        <v>0.6017350157728707</v>
      </c>
    </row>
    <row r="12" spans="15:18" x14ac:dyDescent="0.25">
      <c r="O12" t="s">
        <v>10</v>
      </c>
      <c r="P12" s="15">
        <v>2400</v>
      </c>
      <c r="Q12" s="17">
        <v>3792</v>
      </c>
      <c r="R12" s="14">
        <f t="shared" si="0"/>
        <v>0.63291139240506333</v>
      </c>
    </row>
    <row r="13" spans="15:18" x14ac:dyDescent="0.25">
      <c r="O13" t="s">
        <v>11</v>
      </c>
      <c r="P13" s="15">
        <v>20838</v>
      </c>
      <c r="Q13" s="6">
        <f>SUM(Q3:Q12)</f>
        <v>30292</v>
      </c>
      <c r="R13" s="14">
        <f t="shared" si="0"/>
        <v>0.68790439720058105</v>
      </c>
    </row>
    <row r="14" spans="15:18" x14ac:dyDescent="0.25">
      <c r="R1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O2:R13"/>
  <sheetViews>
    <sheetView workbookViewId="0">
      <selection activeCell="R3" sqref="R3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15">
        <v>1635</v>
      </c>
      <c r="Q3" s="15">
        <v>2299</v>
      </c>
      <c r="R3" s="4">
        <v>0.71117877337973034</v>
      </c>
    </row>
    <row r="4" spans="15:18" x14ac:dyDescent="0.25">
      <c r="O4" s="16" t="s">
        <v>2</v>
      </c>
      <c r="P4" s="15">
        <v>4406</v>
      </c>
      <c r="Q4" s="15">
        <v>5493</v>
      </c>
      <c r="R4" s="4">
        <v>0.80211177862734384</v>
      </c>
    </row>
    <row r="5" spans="15:18" x14ac:dyDescent="0.25">
      <c r="O5" s="16" t="s">
        <v>3</v>
      </c>
      <c r="P5" s="15">
        <v>1599</v>
      </c>
      <c r="Q5" s="15">
        <v>1918</v>
      </c>
      <c r="R5" s="4">
        <v>0.8336809176225235</v>
      </c>
    </row>
    <row r="6" spans="15:18" x14ac:dyDescent="0.25">
      <c r="O6" s="16" t="s">
        <v>4</v>
      </c>
      <c r="P6" s="15">
        <v>2201</v>
      </c>
      <c r="Q6" s="15">
        <v>2313</v>
      </c>
      <c r="R6" s="4">
        <v>0.95157803718114997</v>
      </c>
    </row>
    <row r="7" spans="15:18" x14ac:dyDescent="0.25">
      <c r="O7" s="16" t="s">
        <v>5</v>
      </c>
      <c r="P7" s="15">
        <v>774</v>
      </c>
      <c r="Q7" s="15">
        <v>980</v>
      </c>
      <c r="R7" s="4">
        <v>0.78979591836734697</v>
      </c>
    </row>
    <row r="8" spans="15:18" x14ac:dyDescent="0.25">
      <c r="O8" s="16" t="s">
        <v>6</v>
      </c>
      <c r="P8" s="15">
        <v>2129</v>
      </c>
      <c r="Q8" s="15">
        <v>2288</v>
      </c>
      <c r="R8" s="4">
        <v>0.93050699300699302</v>
      </c>
    </row>
    <row r="9" spans="15:18" x14ac:dyDescent="0.25">
      <c r="O9" s="16" t="s">
        <v>7</v>
      </c>
      <c r="P9" s="15">
        <v>2845</v>
      </c>
      <c r="Q9" s="15">
        <v>5095</v>
      </c>
      <c r="R9" s="4">
        <v>0.55839057899901867</v>
      </c>
    </row>
    <row r="10" spans="15:18" x14ac:dyDescent="0.25">
      <c r="O10" s="16" t="s">
        <v>8</v>
      </c>
      <c r="P10" s="15">
        <v>1658</v>
      </c>
      <c r="Q10" s="15">
        <v>2292</v>
      </c>
      <c r="R10" s="4">
        <v>0.72338568935427572</v>
      </c>
    </row>
    <row r="11" spans="15:18" x14ac:dyDescent="0.25">
      <c r="O11" s="16" t="s">
        <v>9</v>
      </c>
      <c r="P11" s="15">
        <v>2429</v>
      </c>
      <c r="Q11" s="15">
        <v>3757</v>
      </c>
      <c r="R11" s="4">
        <v>0.64652648389672607</v>
      </c>
    </row>
    <row r="12" spans="15:18" x14ac:dyDescent="0.25">
      <c r="O12" s="16" t="s">
        <v>10</v>
      </c>
      <c r="P12" s="15">
        <v>2386</v>
      </c>
      <c r="Q12" s="15">
        <v>3639</v>
      </c>
      <c r="R12" s="4">
        <v>0.65567463588898045</v>
      </c>
    </row>
    <row r="13" spans="15:18" x14ac:dyDescent="0.25">
      <c r="O13" s="16" t="s">
        <v>11</v>
      </c>
      <c r="P13" s="15">
        <v>22062</v>
      </c>
      <c r="Q13" s="15">
        <v>30074</v>
      </c>
      <c r="R13" s="4">
        <v>0.73359047682383449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O2:R13"/>
  <sheetViews>
    <sheetView workbookViewId="0">
      <selection activeCell="P21" sqref="P21"/>
    </sheetView>
  </sheetViews>
  <sheetFormatPr defaultRowHeight="15" x14ac:dyDescent="0.25"/>
  <cols>
    <col min="17" max="17" width="10.28515625" bestFit="1" customWidth="1"/>
  </cols>
  <sheetData>
    <row r="2" spans="15:18" x14ac:dyDescent="0.25">
      <c r="P2" s="16" t="s">
        <v>0</v>
      </c>
      <c r="Q2" s="16" t="s">
        <v>12</v>
      </c>
      <c r="R2" s="16" t="s">
        <v>13</v>
      </c>
    </row>
    <row r="3" spans="15:18" x14ac:dyDescent="0.25">
      <c r="O3" s="16" t="s">
        <v>1</v>
      </c>
      <c r="P3" s="15">
        <v>1660</v>
      </c>
      <c r="Q3" s="15">
        <v>2301</v>
      </c>
      <c r="R3" s="4">
        <v>0.72142546718817901</v>
      </c>
    </row>
    <row r="4" spans="15:18" x14ac:dyDescent="0.25">
      <c r="O4" s="16" t="s">
        <v>2</v>
      </c>
      <c r="P4" s="15">
        <v>4639</v>
      </c>
      <c r="Q4" s="15">
        <v>5548</v>
      </c>
      <c r="R4" s="4">
        <v>0.8361571737563086</v>
      </c>
    </row>
    <row r="5" spans="15:18" x14ac:dyDescent="0.25">
      <c r="O5" s="16" t="s">
        <v>3</v>
      </c>
      <c r="P5" s="15">
        <v>1640</v>
      </c>
      <c r="Q5" s="15">
        <v>1968</v>
      </c>
      <c r="R5" s="4">
        <v>0.83333333333333337</v>
      </c>
    </row>
    <row r="6" spans="15:18" x14ac:dyDescent="0.25">
      <c r="O6" s="16" t="s">
        <v>4</v>
      </c>
      <c r="P6" s="15">
        <v>2249</v>
      </c>
      <c r="Q6" s="15">
        <v>2309</v>
      </c>
      <c r="R6" s="4">
        <v>0.97401472498917285</v>
      </c>
    </row>
    <row r="7" spans="15:18" x14ac:dyDescent="0.25">
      <c r="O7" s="16" t="s">
        <v>5</v>
      </c>
      <c r="P7" s="15">
        <v>774</v>
      </c>
      <c r="Q7" s="15">
        <v>982</v>
      </c>
      <c r="R7" s="4">
        <v>0.78818737270875761</v>
      </c>
    </row>
    <row r="8" spans="15:18" x14ac:dyDescent="0.25">
      <c r="O8" s="16" t="s">
        <v>6</v>
      </c>
      <c r="P8" s="15">
        <v>2191</v>
      </c>
      <c r="Q8" s="15">
        <v>2354</v>
      </c>
      <c r="R8" s="4">
        <v>0.93075615972812231</v>
      </c>
    </row>
    <row r="9" spans="15:18" x14ac:dyDescent="0.25">
      <c r="O9" s="16" t="s">
        <v>7</v>
      </c>
      <c r="P9" s="15">
        <v>2973</v>
      </c>
      <c r="Q9" s="15">
        <v>5079</v>
      </c>
      <c r="R9" s="4">
        <v>0.58535144713526288</v>
      </c>
    </row>
    <row r="10" spans="15:18" x14ac:dyDescent="0.25">
      <c r="O10" s="16" t="s">
        <v>8</v>
      </c>
      <c r="P10" s="15">
        <v>1700</v>
      </c>
      <c r="Q10" s="15">
        <v>2315</v>
      </c>
      <c r="R10" s="4">
        <v>0.73434125269978401</v>
      </c>
    </row>
    <row r="11" spans="15:18" x14ac:dyDescent="0.25">
      <c r="O11" s="16" t="s">
        <v>9</v>
      </c>
      <c r="P11" s="15">
        <v>2535</v>
      </c>
      <c r="Q11" s="15">
        <v>3884</v>
      </c>
      <c r="R11" s="4">
        <v>0.65267765190525229</v>
      </c>
    </row>
    <row r="12" spans="15:18" x14ac:dyDescent="0.25">
      <c r="O12" s="16" t="s">
        <v>10</v>
      </c>
      <c r="P12" s="15">
        <v>2599</v>
      </c>
      <c r="Q12" s="15">
        <v>3329</v>
      </c>
      <c r="R12" s="4">
        <v>0.78071492940823073</v>
      </c>
    </row>
    <row r="13" spans="15:18" x14ac:dyDescent="0.25">
      <c r="O13" s="16" t="s">
        <v>11</v>
      </c>
      <c r="P13" s="15">
        <v>22960</v>
      </c>
      <c r="Q13" s="15">
        <v>30069</v>
      </c>
      <c r="R13" s="4">
        <v>0.7635771059895573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2</vt:i4>
      </vt:variant>
    </vt:vector>
  </HeadingPairs>
  <TitlesOfParts>
    <vt:vector size="69" baseType="lpstr">
      <vt:lpstr>4-11-16</vt:lpstr>
      <vt:lpstr>5-9-16</vt:lpstr>
      <vt:lpstr>6-8-16</vt:lpstr>
      <vt:lpstr>7-13-16</vt:lpstr>
      <vt:lpstr>8-10-16</vt:lpstr>
      <vt:lpstr>9-14-16</vt:lpstr>
      <vt:lpstr>10-12-16</vt:lpstr>
      <vt:lpstr>11-9-16</vt:lpstr>
      <vt:lpstr>12-14-16</vt:lpstr>
      <vt:lpstr>1-18-17</vt:lpstr>
      <vt:lpstr>2-8-17</vt:lpstr>
      <vt:lpstr>3-8-17</vt:lpstr>
      <vt:lpstr>4-12-17</vt:lpstr>
      <vt:lpstr>5-8-17</vt:lpstr>
      <vt:lpstr>6-21-17</vt:lpstr>
      <vt:lpstr>7-12-17</vt:lpstr>
      <vt:lpstr>8-9-17</vt:lpstr>
      <vt:lpstr>9-13-17</vt:lpstr>
      <vt:lpstr>10-11-17</vt:lpstr>
      <vt:lpstr>11-15-17</vt:lpstr>
      <vt:lpstr>12-13-17</vt:lpstr>
      <vt:lpstr>1-10-18</vt:lpstr>
      <vt:lpstr>2-14-18</vt:lpstr>
      <vt:lpstr>3-21-18</vt:lpstr>
      <vt:lpstr>4-18-18</vt:lpstr>
      <vt:lpstr>5-9-18</vt:lpstr>
      <vt:lpstr>6-13-18</vt:lpstr>
      <vt:lpstr>7-18-18</vt:lpstr>
      <vt:lpstr>8-8-18</vt:lpstr>
      <vt:lpstr>9-12-18</vt:lpstr>
      <vt:lpstr>10-17-18</vt:lpstr>
      <vt:lpstr>11-28-18</vt:lpstr>
      <vt:lpstr>12-12-18</vt:lpstr>
      <vt:lpstr>1-9-19</vt:lpstr>
      <vt:lpstr>2-13-19</vt:lpstr>
      <vt:lpstr>3-20-19</vt:lpstr>
      <vt:lpstr>4-17-19</vt:lpstr>
      <vt:lpstr>5-15-19</vt:lpstr>
      <vt:lpstr>6-12-19</vt:lpstr>
      <vt:lpstr>7-17-19</vt:lpstr>
      <vt:lpstr>8-14-19</vt:lpstr>
      <vt:lpstr>9-11-19</vt:lpstr>
      <vt:lpstr>10-9-19</vt:lpstr>
      <vt:lpstr>11-13-19</vt:lpstr>
      <vt:lpstr>12-11-19</vt:lpstr>
      <vt:lpstr>1-15-20</vt:lpstr>
      <vt:lpstr>2-13-20</vt:lpstr>
      <vt:lpstr>3-18-20</vt:lpstr>
      <vt:lpstr>4-15-20</vt:lpstr>
      <vt:lpstr>5-13-20</vt:lpstr>
      <vt:lpstr>6-17-20</vt:lpstr>
      <vt:lpstr>7-15-20</vt:lpstr>
      <vt:lpstr>8-19-20</vt:lpstr>
      <vt:lpstr>5-19-21</vt:lpstr>
      <vt:lpstr>6-23-21</vt:lpstr>
      <vt:lpstr>7-21-21</vt:lpstr>
      <vt:lpstr>8-20-21</vt:lpstr>
      <vt:lpstr>9-21-21</vt:lpstr>
      <vt:lpstr>10-20-21</vt:lpstr>
      <vt:lpstr>11-17-21</vt:lpstr>
      <vt:lpstr>12-22-21</vt:lpstr>
      <vt:lpstr>1-19-22</vt:lpstr>
      <vt:lpstr>2-16-22</vt:lpstr>
      <vt:lpstr>3-16-22</vt:lpstr>
      <vt:lpstr>4-20-22</vt:lpstr>
      <vt:lpstr>Graph - Numbers</vt:lpstr>
      <vt:lpstr>Graph - Percentage</vt:lpstr>
      <vt:lpstr>'Graph - Numbers'!Print_Area</vt:lpstr>
      <vt:lpstr>'Graph - Percentage'!Print_Area</vt:lpstr>
    </vt:vector>
  </TitlesOfParts>
  <Company>University of Texas at San Antonio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Adair</dc:creator>
  <cp:lastModifiedBy>James Adair</cp:lastModifiedBy>
  <cp:lastPrinted>2018-06-18T18:31:12Z</cp:lastPrinted>
  <dcterms:created xsi:type="dcterms:W3CDTF">2016-05-19T13:58:14Z</dcterms:created>
  <dcterms:modified xsi:type="dcterms:W3CDTF">2022-04-25T16:39:04Z</dcterms:modified>
</cp:coreProperties>
</file>